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0730" windowHeight="11160" tabRatio="921" activeTab="3"/>
  </bookViews>
  <sheets>
    <sheet name="ANASAYFA" sheetId="1" r:id="rId1"/>
    <sheet name="KAZANIMLAR" sheetId="108" r:id="rId2"/>
    <sheet name="TÜRK1" sheetId="12" r:id="rId3"/>
    <sheet name="TÜRK2" sheetId="13" r:id="rId4"/>
    <sheet name="TÜRK3" sheetId="14" r:id="rId5"/>
    <sheet name="TÜRK4" sheetId="15" r:id="rId6"/>
    <sheet name="TÜRK5" sheetId="16" r:id="rId7"/>
    <sheet name="TÜRK6" sheetId="17" r:id="rId8"/>
    <sheet name="TÜRK7" sheetId="18" r:id="rId9"/>
    <sheet name="TÜRK8" sheetId="106" r:id="rId10"/>
    <sheet name="TÜRK NOT" sheetId="86" r:id="rId11"/>
    <sheet name="MAT1" sheetId="21" r:id="rId12"/>
    <sheet name="MAT2" sheetId="22" r:id="rId13"/>
    <sheet name="MAT3" sheetId="23" r:id="rId14"/>
    <sheet name="MAT4" sheetId="24" r:id="rId15"/>
    <sheet name="MAT5" sheetId="25" r:id="rId16"/>
    <sheet name="MAT6" sheetId="105" r:id="rId17"/>
    <sheet name="MAT NOT" sheetId="73" r:id="rId18"/>
    <sheet name="HAY1" sheetId="5" r:id="rId19"/>
    <sheet name="HAY2" sheetId="6" r:id="rId20"/>
    <sheet name="HAY3" sheetId="7" r:id="rId21"/>
    <sheet name="HAY4" sheetId="104" r:id="rId22"/>
    <sheet name="HAY5" sheetId="8" r:id="rId23"/>
    <sheet name="HAY6" sheetId="54" r:id="rId24"/>
    <sheet name="HAY NOT" sheetId="72" r:id="rId25"/>
    <sheet name="GÖR1" sheetId="48" r:id="rId26"/>
    <sheet name="GÖR2" sheetId="49" r:id="rId27"/>
    <sheet name="GÖR NOT" sheetId="103" r:id="rId28"/>
    <sheet name="MÜZ1" sheetId="43" r:id="rId29"/>
    <sheet name="MÜZ2" sheetId="44" r:id="rId30"/>
    <sheet name="MÜZ NOT" sheetId="88" r:id="rId31"/>
    <sheet name="BED1" sheetId="36" r:id="rId32"/>
    <sheet name="BED2" sheetId="37" r:id="rId33"/>
    <sheet name="BED NOT" sheetId="102" r:id="rId34"/>
    <sheet name="İngnot" sheetId="80" state="hidden" r:id="rId35"/>
  </sheets>
  <definedNames>
    <definedName name="_xlnm.Print_Area" localSheetId="33">'BED NOT'!$A$1:$G$31</definedName>
    <definedName name="_xlnm.Print_Area" localSheetId="31">'BED1'!$A$1:$Q$36</definedName>
    <definedName name="_xlnm.Print_Area" localSheetId="32">'BED2'!$A$1:$R$36</definedName>
    <definedName name="_xlnm.Print_Area" localSheetId="27">'GÖR NOT'!$A$1:$H$51</definedName>
    <definedName name="_xlnm.Print_Area" localSheetId="25">GÖR1!$A$1:$W$56</definedName>
    <definedName name="_xlnm.Print_Area" localSheetId="26">GÖR2!$A$1:$W$56</definedName>
    <definedName name="_xlnm.Print_Area" localSheetId="24">'HAY NOT'!$A$1:$M$43</definedName>
    <definedName name="_xlnm.Print_Area" localSheetId="18">'HAY1'!$A$1:$W$59</definedName>
    <definedName name="_xlnm.Print_Area" localSheetId="19">'HAY2'!$A$1:$M$58</definedName>
    <definedName name="_xlnm.Print_Area" localSheetId="20">'HAY3'!$A$1:$M$56</definedName>
    <definedName name="_xlnm.Print_Area" localSheetId="21">'HAY4'!$A$1:$M$59</definedName>
    <definedName name="_xlnm.Print_Area" localSheetId="22">'HAY5'!$A$1:$L$58</definedName>
    <definedName name="_xlnm.Print_Area" localSheetId="23">'HAY6'!$A$1:$M$58</definedName>
    <definedName name="_xlnm.Print_Area" localSheetId="34">İngnot!$A$1:$Q$50</definedName>
    <definedName name="_xlnm.Print_Area" localSheetId="17">'MAT NOT'!$A$1:$M$51</definedName>
    <definedName name="_xlnm.Print_Area" localSheetId="11">'MAT1'!$A$1:$H$55</definedName>
    <definedName name="_xlnm.Print_Area" localSheetId="12">'MAT2'!$A$1:$M$55</definedName>
    <definedName name="_xlnm.Print_Area" localSheetId="13">'MAT3'!$A$1:$I$55</definedName>
    <definedName name="_xlnm.Print_Area" localSheetId="14">'MAT4'!$A$1:$K$55</definedName>
    <definedName name="_xlnm.Print_Area" localSheetId="15">'MAT5'!$A$1:$M$55</definedName>
    <definedName name="_xlnm.Print_Area" localSheetId="16">'MAT6'!$A$1:$K$55</definedName>
    <definedName name="_xlnm.Print_Area" localSheetId="30">'MÜZ NOT'!$A$1:$H$52</definedName>
    <definedName name="_xlnm.Print_Area" localSheetId="28">MÜZ1!$A$1:$R$56</definedName>
    <definedName name="_xlnm.Print_Area" localSheetId="29">MÜZ2!$A$1:$Q$56</definedName>
    <definedName name="_xlnm.Print_Area" localSheetId="10">'TÜRK NOT'!$A$1:$P$51</definedName>
    <definedName name="_xlnm.Print_Area" localSheetId="2">TÜRK1!$A$1:$AE$55</definedName>
    <definedName name="_xlnm.Print_Area" localSheetId="3">TÜRK2!$A$1:$Y$54</definedName>
    <definedName name="_xlnm.Print_Area" localSheetId="4">TÜRK3!$A$1:$Y$54</definedName>
    <definedName name="_xlnm.Print_Area" localSheetId="5">TÜRK4!$A$1:$AI$54</definedName>
    <definedName name="_xlnm.Print_Area" localSheetId="6">TÜRK5!$A$1:$AJ$54</definedName>
    <definedName name="_xlnm.Print_Area" localSheetId="7">TÜRK6!$A$1:$AC$54</definedName>
    <definedName name="_xlnm.Print_Area" localSheetId="8">TÜRK7!$A$1:$AF$54</definedName>
    <definedName name="_xlnm.Print_Area" localSheetId="9">TÜRK8!$A$1:$AJ$54</definedName>
  </definedNames>
  <calcPr calcId="145621"/>
</workbook>
</file>

<file path=xl/calcChain.xml><?xml version="1.0" encoding="utf-8"?>
<calcChain xmlns="http://schemas.openxmlformats.org/spreadsheetml/2006/main">
  <c r="B8" i="18" l="1"/>
  <c r="C8" i="18"/>
  <c r="B9" i="18"/>
  <c r="C9" i="18"/>
  <c r="B10" i="18"/>
  <c r="C10" i="18"/>
  <c r="B11" i="18"/>
  <c r="C11" i="18"/>
  <c r="B12" i="18"/>
  <c r="C12" i="18"/>
  <c r="B13" i="18"/>
  <c r="C13" i="18"/>
  <c r="B14" i="18"/>
  <c r="C14" i="18"/>
  <c r="B15" i="18"/>
  <c r="C15" i="18"/>
  <c r="B16" i="18"/>
  <c r="C16" i="18"/>
  <c r="B17" i="18"/>
  <c r="C17" i="18"/>
  <c r="B18" i="18"/>
  <c r="C18" i="18"/>
  <c r="B19" i="18"/>
  <c r="C19" i="18"/>
  <c r="B20" i="18"/>
  <c r="C20" i="18"/>
  <c r="B21" i="18"/>
  <c r="C21" i="18"/>
  <c r="B22" i="18"/>
  <c r="C22" i="18"/>
  <c r="B23" i="18"/>
  <c r="C23" i="18"/>
  <c r="B24" i="18"/>
  <c r="C24" i="18"/>
  <c r="B25" i="18"/>
  <c r="C25" i="18"/>
  <c r="B26" i="18"/>
  <c r="C26" i="18"/>
  <c r="B27" i="18"/>
  <c r="C27" i="18"/>
  <c r="B28" i="18"/>
  <c r="C28" i="18"/>
  <c r="B29" i="18"/>
  <c r="C29" i="18"/>
  <c r="B30" i="18"/>
  <c r="C30" i="18"/>
  <c r="B31" i="18"/>
  <c r="C31" i="18"/>
  <c r="B32" i="18"/>
  <c r="C32" i="18"/>
  <c r="B33" i="18"/>
  <c r="C33" i="18"/>
  <c r="B34" i="18"/>
  <c r="C34" i="18"/>
  <c r="B35" i="18"/>
  <c r="C35" i="18"/>
  <c r="B36" i="18"/>
  <c r="C36" i="18"/>
  <c r="B37" i="18"/>
  <c r="C37" i="18"/>
  <c r="B38" i="18"/>
  <c r="C38" i="18"/>
  <c r="B39" i="18"/>
  <c r="C39" i="18"/>
  <c r="B40" i="18"/>
  <c r="C40" i="18"/>
  <c r="B41" i="18"/>
  <c r="C41" i="18"/>
  <c r="B42" i="18"/>
  <c r="C42" i="18"/>
  <c r="B43" i="18"/>
  <c r="C43" i="18"/>
  <c r="B44" i="18"/>
  <c r="C44" i="18"/>
  <c r="B45" i="18"/>
  <c r="C45" i="18"/>
  <c r="B46" i="18"/>
  <c r="C46" i="18"/>
  <c r="B47" i="18"/>
  <c r="C47" i="18"/>
  <c r="B48" i="18"/>
  <c r="C48" i="18"/>
  <c r="B49" i="18"/>
  <c r="C49" i="18"/>
  <c r="B50" i="18"/>
  <c r="C50" i="18"/>
  <c r="F51" i="88" l="1"/>
  <c r="F50" i="88"/>
  <c r="F51" i="103"/>
  <c r="F50" i="103"/>
  <c r="F45" i="72"/>
  <c r="F46" i="72"/>
  <c r="F47" i="72"/>
  <c r="R56" i="37"/>
  <c r="R55" i="37"/>
  <c r="Q42" i="37"/>
  <c r="R42" i="37" s="1"/>
  <c r="F37" i="102" s="1"/>
  <c r="G37" i="102" s="1"/>
  <c r="Q43" i="37"/>
  <c r="R43" i="37" s="1"/>
  <c r="F38" i="102" s="1"/>
  <c r="G38" i="102" s="1"/>
  <c r="Q44" i="37"/>
  <c r="R44" i="37" s="1"/>
  <c r="F39" i="102" s="1"/>
  <c r="G39" i="102" s="1"/>
  <c r="Q45" i="37"/>
  <c r="R45" i="37" s="1"/>
  <c r="F40" i="102" s="1"/>
  <c r="G40" i="102" s="1"/>
  <c r="Q46" i="37"/>
  <c r="R46" i="37" s="1"/>
  <c r="F41" i="102" s="1"/>
  <c r="G41" i="102" s="1"/>
  <c r="Q47" i="37"/>
  <c r="R47" i="37" s="1"/>
  <c r="F42" i="102" s="1"/>
  <c r="G42" i="102" s="1"/>
  <c r="Q48" i="37"/>
  <c r="R48" i="37" s="1"/>
  <c r="F43" i="102" s="1"/>
  <c r="G43" i="102" s="1"/>
  <c r="Q49" i="37"/>
  <c r="R49" i="37" s="1"/>
  <c r="F44" i="102" s="1"/>
  <c r="G44" i="102" s="1"/>
  <c r="Q50" i="37"/>
  <c r="R50" i="37" s="1"/>
  <c r="F45" i="102" s="1"/>
  <c r="G45" i="102" s="1"/>
  <c r="Q51" i="37"/>
  <c r="R51" i="37" s="1"/>
  <c r="F46" i="102" s="1"/>
  <c r="G46" i="102" s="1"/>
  <c r="Q52" i="37"/>
  <c r="R52" i="37" s="1"/>
  <c r="F47" i="102" s="1"/>
  <c r="G47" i="102" s="1"/>
  <c r="Q33" i="37"/>
  <c r="R33" i="37" s="1"/>
  <c r="F28" i="102" s="1"/>
  <c r="G28" i="102" s="1"/>
  <c r="Q34" i="37"/>
  <c r="R34" i="37" s="1"/>
  <c r="F29" i="102" s="1"/>
  <c r="G29" i="102" s="1"/>
  <c r="Q35" i="37"/>
  <c r="R35" i="37"/>
  <c r="F30" i="102" s="1"/>
  <c r="G30" i="102" s="1"/>
  <c r="Q36" i="37"/>
  <c r="R36" i="37" s="1"/>
  <c r="F31" i="102" s="1"/>
  <c r="G31" i="102" s="1"/>
  <c r="Q37" i="37"/>
  <c r="R37" i="37" s="1"/>
  <c r="F32" i="102" s="1"/>
  <c r="G32" i="102" s="1"/>
  <c r="Q38" i="37"/>
  <c r="R38" i="37" s="1"/>
  <c r="F33" i="102" s="1"/>
  <c r="G33" i="102" s="1"/>
  <c r="Q39" i="37"/>
  <c r="R39" i="37"/>
  <c r="F34" i="102" s="1"/>
  <c r="G34" i="102" s="1"/>
  <c r="Q40" i="37"/>
  <c r="R40" i="37" s="1"/>
  <c r="F35" i="102" s="1"/>
  <c r="G35" i="102" s="1"/>
  <c r="Q41" i="37"/>
  <c r="R41" i="37" s="1"/>
  <c r="F36" i="102" s="1"/>
  <c r="G36" i="102" s="1"/>
  <c r="A51" i="37"/>
  <c r="B51" i="37"/>
  <c r="C51" i="37"/>
  <c r="A52" i="37"/>
  <c r="B52" i="37"/>
  <c r="C52" i="37"/>
  <c r="A48" i="37"/>
  <c r="B48" i="37"/>
  <c r="C48" i="37"/>
  <c r="A49" i="37"/>
  <c r="B49" i="37"/>
  <c r="C49" i="37"/>
  <c r="A50" i="37"/>
  <c r="B50" i="37"/>
  <c r="C50" i="37"/>
  <c r="A46" i="37"/>
  <c r="B46" i="37"/>
  <c r="C46" i="37"/>
  <c r="A47" i="37"/>
  <c r="B47" i="37"/>
  <c r="C47" i="37"/>
  <c r="A42" i="37"/>
  <c r="B42" i="37"/>
  <c r="C42" i="37"/>
  <c r="A43" i="37"/>
  <c r="B43" i="37"/>
  <c r="C43" i="37"/>
  <c r="A44" i="37"/>
  <c r="B44" i="37"/>
  <c r="C44" i="37"/>
  <c r="A45" i="37"/>
  <c r="B45" i="37"/>
  <c r="C45" i="37"/>
  <c r="A33" i="37"/>
  <c r="B33" i="37"/>
  <c r="C33" i="37"/>
  <c r="A34" i="37"/>
  <c r="B34" i="37"/>
  <c r="C34" i="37"/>
  <c r="A35" i="37"/>
  <c r="B35" i="37"/>
  <c r="C35" i="37"/>
  <c r="A36" i="37"/>
  <c r="B36" i="37"/>
  <c r="C36" i="37"/>
  <c r="A37" i="37"/>
  <c r="B37" i="37"/>
  <c r="C37" i="37"/>
  <c r="A38" i="37"/>
  <c r="B38" i="37"/>
  <c r="C38" i="37"/>
  <c r="A39" i="37"/>
  <c r="B39" i="37"/>
  <c r="C39" i="37"/>
  <c r="A40" i="37"/>
  <c r="B40" i="37"/>
  <c r="C40" i="37"/>
  <c r="A41" i="37"/>
  <c r="B41" i="37"/>
  <c r="C41" i="37"/>
  <c r="Q56" i="36"/>
  <c r="Q55" i="36"/>
  <c r="A51" i="36"/>
  <c r="B51" i="36"/>
  <c r="C51" i="36"/>
  <c r="P51" i="36"/>
  <c r="Q51" i="36" s="1"/>
  <c r="D46" i="102" s="1"/>
  <c r="E46" i="102" s="1"/>
  <c r="A52" i="36"/>
  <c r="B52" i="36"/>
  <c r="C52" i="36"/>
  <c r="P52" i="36"/>
  <c r="Q52" i="36" s="1"/>
  <c r="D47" i="102" s="1"/>
  <c r="E47" i="102" s="1"/>
  <c r="A48" i="36"/>
  <c r="B48" i="36"/>
  <c r="C48" i="36"/>
  <c r="P48" i="36"/>
  <c r="Q48" i="36" s="1"/>
  <c r="D43" i="102" s="1"/>
  <c r="E43" i="102" s="1"/>
  <c r="A49" i="36"/>
  <c r="B49" i="36"/>
  <c r="C49" i="36"/>
  <c r="P49" i="36"/>
  <c r="Q49" i="36" s="1"/>
  <c r="D44" i="102" s="1"/>
  <c r="E44" i="102" s="1"/>
  <c r="A50" i="36"/>
  <c r="B50" i="36"/>
  <c r="C50" i="36"/>
  <c r="P50" i="36"/>
  <c r="Q50" i="36" s="1"/>
  <c r="D45" i="102" s="1"/>
  <c r="E45" i="102" s="1"/>
  <c r="A39" i="36"/>
  <c r="B39" i="36"/>
  <c r="C39" i="36"/>
  <c r="P39" i="36"/>
  <c r="Q39" i="36" s="1"/>
  <c r="D34" i="102" s="1"/>
  <c r="E34" i="102" s="1"/>
  <c r="A40" i="36"/>
  <c r="B40" i="36"/>
  <c r="C40" i="36"/>
  <c r="P40" i="36"/>
  <c r="Q40" i="36" s="1"/>
  <c r="D35" i="102" s="1"/>
  <c r="E35" i="102" s="1"/>
  <c r="A41" i="36"/>
  <c r="B41" i="36"/>
  <c r="C41" i="36"/>
  <c r="P41" i="36"/>
  <c r="Q41" i="36" s="1"/>
  <c r="D36" i="102" s="1"/>
  <c r="E36" i="102" s="1"/>
  <c r="A42" i="36"/>
  <c r="B42" i="36"/>
  <c r="C42" i="36"/>
  <c r="P42" i="36"/>
  <c r="Q42" i="36" s="1"/>
  <c r="D37" i="102" s="1"/>
  <c r="E37" i="102" s="1"/>
  <c r="A43" i="36"/>
  <c r="B43" i="36"/>
  <c r="C43" i="36"/>
  <c r="P43" i="36"/>
  <c r="Q43" i="36" s="1"/>
  <c r="D38" i="102" s="1"/>
  <c r="E38" i="102" s="1"/>
  <c r="A44" i="36"/>
  <c r="B44" i="36"/>
  <c r="C44" i="36"/>
  <c r="P44" i="36"/>
  <c r="Q44" i="36" s="1"/>
  <c r="D39" i="102" s="1"/>
  <c r="E39" i="102" s="1"/>
  <c r="A45" i="36"/>
  <c r="B45" i="36"/>
  <c r="C45" i="36"/>
  <c r="P45" i="36"/>
  <c r="Q45" i="36" s="1"/>
  <c r="D40" i="102" s="1"/>
  <c r="E40" i="102" s="1"/>
  <c r="A46" i="36"/>
  <c r="B46" i="36"/>
  <c r="C46" i="36"/>
  <c r="P46" i="36"/>
  <c r="Q46" i="36" s="1"/>
  <c r="D41" i="102" s="1"/>
  <c r="E41" i="102" s="1"/>
  <c r="A47" i="36"/>
  <c r="B47" i="36"/>
  <c r="C47" i="36"/>
  <c r="P47" i="36"/>
  <c r="Q47" i="36" s="1"/>
  <c r="D42" i="102" s="1"/>
  <c r="E42" i="102" s="1"/>
  <c r="A33" i="36"/>
  <c r="B33" i="36"/>
  <c r="C33" i="36"/>
  <c r="P33" i="36"/>
  <c r="Q33" i="36" s="1"/>
  <c r="D28" i="102" s="1"/>
  <c r="E28" i="102" s="1"/>
  <c r="A34" i="36"/>
  <c r="B34" i="36"/>
  <c r="C34" i="36"/>
  <c r="P34" i="36"/>
  <c r="Q34" i="36" s="1"/>
  <c r="D29" i="102" s="1"/>
  <c r="E29" i="102" s="1"/>
  <c r="A35" i="36"/>
  <c r="B35" i="36"/>
  <c r="C35" i="36"/>
  <c r="P35" i="36"/>
  <c r="Q35" i="36" s="1"/>
  <c r="D30" i="102" s="1"/>
  <c r="E30" i="102" s="1"/>
  <c r="A36" i="36"/>
  <c r="B36" i="36"/>
  <c r="C36" i="36"/>
  <c r="P36" i="36"/>
  <c r="Q36" i="36" s="1"/>
  <c r="D31" i="102" s="1"/>
  <c r="E31" i="102" s="1"/>
  <c r="A37" i="36"/>
  <c r="B37" i="36"/>
  <c r="C37" i="36"/>
  <c r="P37" i="36"/>
  <c r="Q37" i="36" s="1"/>
  <c r="D32" i="102" s="1"/>
  <c r="E32" i="102" s="1"/>
  <c r="A38" i="36"/>
  <c r="B38" i="36"/>
  <c r="C38" i="36"/>
  <c r="P38" i="36"/>
  <c r="Q38" i="36" s="1"/>
  <c r="D33" i="102" s="1"/>
  <c r="E33" i="102" s="1"/>
  <c r="G51" i="102"/>
  <c r="G50" i="102"/>
  <c r="B47" i="102"/>
  <c r="C47" i="102"/>
  <c r="B46" i="102"/>
  <c r="C46" i="102"/>
  <c r="B42" i="102"/>
  <c r="C42" i="102"/>
  <c r="B43" i="102"/>
  <c r="C43" i="102"/>
  <c r="B44" i="102"/>
  <c r="C44" i="102"/>
  <c r="B45" i="102"/>
  <c r="C45" i="102"/>
  <c r="B39" i="102"/>
  <c r="C39" i="102"/>
  <c r="B40" i="102"/>
  <c r="C40" i="102"/>
  <c r="B41" i="102"/>
  <c r="C41" i="102"/>
  <c r="B28" i="102"/>
  <c r="C28" i="102"/>
  <c r="B29" i="102"/>
  <c r="C29" i="102"/>
  <c r="B30" i="102"/>
  <c r="C30" i="102"/>
  <c r="B31" i="102"/>
  <c r="C31" i="102"/>
  <c r="B32" i="102"/>
  <c r="C32" i="102"/>
  <c r="B33" i="102"/>
  <c r="C33" i="102"/>
  <c r="B34" i="102"/>
  <c r="C34" i="102"/>
  <c r="B35" i="102"/>
  <c r="C35" i="102"/>
  <c r="B36" i="102"/>
  <c r="C36" i="102"/>
  <c r="B37" i="102"/>
  <c r="C37" i="102"/>
  <c r="B38" i="102"/>
  <c r="C38" i="102"/>
  <c r="B46" i="88"/>
  <c r="C46" i="88"/>
  <c r="B47" i="88"/>
  <c r="C47" i="88"/>
  <c r="B28" i="88"/>
  <c r="C28" i="88"/>
  <c r="B29" i="88"/>
  <c r="C29" i="88"/>
  <c r="B30" i="88"/>
  <c r="C30" i="88"/>
  <c r="B31" i="88"/>
  <c r="C31" i="88"/>
  <c r="B32" i="88"/>
  <c r="C32" i="88"/>
  <c r="B33" i="88"/>
  <c r="C33" i="88"/>
  <c r="B34" i="88"/>
  <c r="C34" i="88"/>
  <c r="B35" i="88"/>
  <c r="C35" i="88"/>
  <c r="B36" i="88"/>
  <c r="C36" i="88"/>
  <c r="B37" i="88"/>
  <c r="C37" i="88"/>
  <c r="B38" i="88"/>
  <c r="C38" i="88"/>
  <c r="B39" i="88"/>
  <c r="C39" i="88"/>
  <c r="B40" i="88"/>
  <c r="C40" i="88"/>
  <c r="B41" i="88"/>
  <c r="C41" i="88"/>
  <c r="B42" i="88"/>
  <c r="C42" i="88"/>
  <c r="B43" i="88"/>
  <c r="C43" i="88"/>
  <c r="B44" i="88"/>
  <c r="C44" i="88"/>
  <c r="B45" i="88"/>
  <c r="C45" i="88"/>
  <c r="A51" i="44"/>
  <c r="B51" i="44"/>
  <c r="C51" i="44"/>
  <c r="P51" i="44"/>
  <c r="Q51" i="44" s="1"/>
  <c r="F46" i="88" s="1"/>
  <c r="G46" i="88" s="1"/>
  <c r="A52" i="44"/>
  <c r="B52" i="44"/>
  <c r="C52" i="44"/>
  <c r="P52" i="44"/>
  <c r="Q52" i="44" s="1"/>
  <c r="F47" i="88" s="1"/>
  <c r="G47" i="88" s="1"/>
  <c r="A33" i="44"/>
  <c r="B33" i="44"/>
  <c r="C33" i="44"/>
  <c r="P33" i="44"/>
  <c r="Q33" i="44" s="1"/>
  <c r="F28" i="88" s="1"/>
  <c r="G28" i="88" s="1"/>
  <c r="A34" i="44"/>
  <c r="B34" i="44"/>
  <c r="C34" i="44"/>
  <c r="P34" i="44"/>
  <c r="Q34" i="44" s="1"/>
  <c r="F29" i="88" s="1"/>
  <c r="G29" i="88" s="1"/>
  <c r="A35" i="44"/>
  <c r="B35" i="44"/>
  <c r="C35" i="44"/>
  <c r="P35" i="44"/>
  <c r="Q35" i="44" s="1"/>
  <c r="F30" i="88" s="1"/>
  <c r="G30" i="88" s="1"/>
  <c r="A36" i="44"/>
  <c r="B36" i="44"/>
  <c r="C36" i="44"/>
  <c r="P36" i="44"/>
  <c r="Q36" i="44" s="1"/>
  <c r="F31" i="88" s="1"/>
  <c r="G31" i="88" s="1"/>
  <c r="A37" i="44"/>
  <c r="B37" i="44"/>
  <c r="C37" i="44"/>
  <c r="P37" i="44"/>
  <c r="Q37" i="44" s="1"/>
  <c r="F32" i="88" s="1"/>
  <c r="G32" i="88" s="1"/>
  <c r="A38" i="44"/>
  <c r="B38" i="44"/>
  <c r="C38" i="44"/>
  <c r="P38" i="44"/>
  <c r="Q38" i="44" s="1"/>
  <c r="F33" i="88" s="1"/>
  <c r="G33" i="88" s="1"/>
  <c r="A39" i="44"/>
  <c r="B39" i="44"/>
  <c r="C39" i="44"/>
  <c r="P39" i="44"/>
  <c r="Q39" i="44" s="1"/>
  <c r="F34" i="88" s="1"/>
  <c r="G34" i="88" s="1"/>
  <c r="A40" i="44"/>
  <c r="B40" i="44"/>
  <c r="C40" i="44"/>
  <c r="P40" i="44"/>
  <c r="Q40" i="44" s="1"/>
  <c r="F35" i="88" s="1"/>
  <c r="G35" i="88" s="1"/>
  <c r="A41" i="44"/>
  <c r="B41" i="44"/>
  <c r="C41" i="44"/>
  <c r="P41" i="44"/>
  <c r="Q41" i="44" s="1"/>
  <c r="F36" i="88" s="1"/>
  <c r="G36" i="88" s="1"/>
  <c r="A42" i="44"/>
  <c r="B42" i="44"/>
  <c r="C42" i="44"/>
  <c r="P42" i="44"/>
  <c r="Q42" i="44" s="1"/>
  <c r="F37" i="88" s="1"/>
  <c r="G37" i="88" s="1"/>
  <c r="A43" i="44"/>
  <c r="B43" i="44"/>
  <c r="C43" i="44"/>
  <c r="P43" i="44"/>
  <c r="Q43" i="44" s="1"/>
  <c r="F38" i="88" s="1"/>
  <c r="G38" i="88" s="1"/>
  <c r="A44" i="44"/>
  <c r="B44" i="44"/>
  <c r="C44" i="44"/>
  <c r="P44" i="44"/>
  <c r="Q44" i="44" s="1"/>
  <c r="F39" i="88" s="1"/>
  <c r="G39" i="88" s="1"/>
  <c r="A45" i="44"/>
  <c r="B45" i="44"/>
  <c r="C45" i="44"/>
  <c r="P45" i="44"/>
  <c r="Q45" i="44" s="1"/>
  <c r="F40" i="88" s="1"/>
  <c r="G40" i="88" s="1"/>
  <c r="A46" i="44"/>
  <c r="B46" i="44"/>
  <c r="C46" i="44"/>
  <c r="P46" i="44"/>
  <c r="Q46" i="44" s="1"/>
  <c r="F41" i="88" s="1"/>
  <c r="G41" i="88" s="1"/>
  <c r="A47" i="44"/>
  <c r="B47" i="44"/>
  <c r="C47" i="44"/>
  <c r="P47" i="44"/>
  <c r="Q47" i="44" s="1"/>
  <c r="F42" i="88" s="1"/>
  <c r="G42" i="88" s="1"/>
  <c r="A48" i="44"/>
  <c r="B48" i="44"/>
  <c r="C48" i="44"/>
  <c r="P48" i="44"/>
  <c r="Q48" i="44" s="1"/>
  <c r="F43" i="88" s="1"/>
  <c r="G43" i="88" s="1"/>
  <c r="A49" i="44"/>
  <c r="B49" i="44"/>
  <c r="C49" i="44"/>
  <c r="P49" i="44"/>
  <c r="Q49" i="44" s="1"/>
  <c r="F44" i="88" s="1"/>
  <c r="G44" i="88" s="1"/>
  <c r="A50" i="44"/>
  <c r="B50" i="44"/>
  <c r="C50" i="44"/>
  <c r="P50" i="44"/>
  <c r="Q50" i="44" s="1"/>
  <c r="F45" i="88" s="1"/>
  <c r="G45" i="88" s="1"/>
  <c r="A43" i="43"/>
  <c r="B43" i="43"/>
  <c r="C43" i="43"/>
  <c r="Q43" i="43"/>
  <c r="R43" i="43" s="1"/>
  <c r="D38" i="88" s="1"/>
  <c r="A44" i="43"/>
  <c r="B44" i="43"/>
  <c r="C44" i="43"/>
  <c r="Q44" i="43"/>
  <c r="R44" i="43" s="1"/>
  <c r="D39" i="88" s="1"/>
  <c r="E39" i="88" s="1"/>
  <c r="A45" i="43"/>
  <c r="B45" i="43"/>
  <c r="C45" i="43"/>
  <c r="Q45" i="43"/>
  <c r="R45" i="43" s="1"/>
  <c r="D40" i="88" s="1"/>
  <c r="E40" i="88" s="1"/>
  <c r="A46" i="43"/>
  <c r="B46" i="43"/>
  <c r="C46" i="43"/>
  <c r="Q46" i="43"/>
  <c r="R46" i="43" s="1"/>
  <c r="D41" i="88" s="1"/>
  <c r="A47" i="43"/>
  <c r="B47" i="43"/>
  <c r="C47" i="43"/>
  <c r="Q47" i="43"/>
  <c r="R47" i="43" s="1"/>
  <c r="D42" i="88" s="1"/>
  <c r="A48" i="43"/>
  <c r="B48" i="43"/>
  <c r="C48" i="43"/>
  <c r="Q48" i="43"/>
  <c r="R48" i="43" s="1"/>
  <c r="D43" i="88" s="1"/>
  <c r="A49" i="43"/>
  <c r="B49" i="43"/>
  <c r="C49" i="43"/>
  <c r="Q49" i="43"/>
  <c r="R49" i="43" s="1"/>
  <c r="D44" i="88" s="1"/>
  <c r="A50" i="43"/>
  <c r="B50" i="43"/>
  <c r="C50" i="43"/>
  <c r="Q50" i="43"/>
  <c r="R50" i="43" s="1"/>
  <c r="D45" i="88" s="1"/>
  <c r="A51" i="43"/>
  <c r="B51" i="43"/>
  <c r="C51" i="43"/>
  <c r="Q51" i="43"/>
  <c r="R51" i="43" s="1"/>
  <c r="D46" i="88" s="1"/>
  <c r="E46" i="88" s="1"/>
  <c r="A52" i="43"/>
  <c r="B52" i="43"/>
  <c r="C52" i="43"/>
  <c r="Q52" i="43"/>
  <c r="R52" i="43" s="1"/>
  <c r="D47" i="88" s="1"/>
  <c r="E47" i="88" s="1"/>
  <c r="A39" i="43"/>
  <c r="B39" i="43"/>
  <c r="C39" i="43"/>
  <c r="Q39" i="43"/>
  <c r="R39" i="43" s="1"/>
  <c r="D34" i="88" s="1"/>
  <c r="A40" i="43"/>
  <c r="B40" i="43"/>
  <c r="C40" i="43"/>
  <c r="Q40" i="43"/>
  <c r="R40" i="43" s="1"/>
  <c r="D35" i="88" s="1"/>
  <c r="A41" i="43"/>
  <c r="B41" i="43"/>
  <c r="C41" i="43"/>
  <c r="Q41" i="43"/>
  <c r="R41" i="43" s="1"/>
  <c r="D36" i="88" s="1"/>
  <c r="E36" i="88" s="1"/>
  <c r="A42" i="43"/>
  <c r="B42" i="43"/>
  <c r="C42" i="43"/>
  <c r="Q42" i="43"/>
  <c r="R42" i="43" s="1"/>
  <c r="D37" i="88" s="1"/>
  <c r="E37" i="88" s="1"/>
  <c r="A33" i="43"/>
  <c r="B33" i="43"/>
  <c r="C33" i="43"/>
  <c r="Q33" i="43"/>
  <c r="R33" i="43" s="1"/>
  <c r="D28" i="88" s="1"/>
  <c r="E28" i="88" s="1"/>
  <c r="A34" i="43"/>
  <c r="B34" i="43"/>
  <c r="C34" i="43"/>
  <c r="Q34" i="43"/>
  <c r="R34" i="43" s="1"/>
  <c r="D29" i="88" s="1"/>
  <c r="A35" i="43"/>
  <c r="B35" i="43"/>
  <c r="C35" i="43"/>
  <c r="Q35" i="43"/>
  <c r="R35" i="43" s="1"/>
  <c r="D30" i="88" s="1"/>
  <c r="A36" i="43"/>
  <c r="B36" i="43"/>
  <c r="C36" i="43"/>
  <c r="Q36" i="43"/>
  <c r="R36" i="43" s="1"/>
  <c r="D31" i="88" s="1"/>
  <c r="A37" i="43"/>
  <c r="B37" i="43"/>
  <c r="C37" i="43"/>
  <c r="Q37" i="43"/>
  <c r="R37" i="43" s="1"/>
  <c r="D32" i="88" s="1"/>
  <c r="E32" i="88" s="1"/>
  <c r="A38" i="43"/>
  <c r="B38" i="43"/>
  <c r="C38" i="43"/>
  <c r="Q38" i="43"/>
  <c r="R38" i="43" s="1"/>
  <c r="D33" i="88" s="1"/>
  <c r="B28" i="103"/>
  <c r="C28" i="103"/>
  <c r="B29" i="103"/>
  <c r="C29" i="103"/>
  <c r="B30" i="103"/>
  <c r="C30" i="103"/>
  <c r="B31" i="103"/>
  <c r="C31" i="103"/>
  <c r="B32" i="103"/>
  <c r="C32" i="103"/>
  <c r="B33" i="103"/>
  <c r="C33" i="103"/>
  <c r="B34" i="103"/>
  <c r="C34" i="103"/>
  <c r="B35" i="103"/>
  <c r="C35" i="103"/>
  <c r="B36" i="103"/>
  <c r="C36" i="103"/>
  <c r="B37" i="103"/>
  <c r="C37" i="103"/>
  <c r="B38" i="103"/>
  <c r="C38" i="103"/>
  <c r="B39" i="103"/>
  <c r="C39" i="103"/>
  <c r="B40" i="103"/>
  <c r="C40" i="103"/>
  <c r="B41" i="103"/>
  <c r="C41" i="103"/>
  <c r="B42" i="103"/>
  <c r="C42" i="103"/>
  <c r="B43" i="103"/>
  <c r="C43" i="103"/>
  <c r="B44" i="103"/>
  <c r="C44" i="103"/>
  <c r="B45" i="103"/>
  <c r="C45" i="103"/>
  <c r="B46" i="103"/>
  <c r="C46" i="103"/>
  <c r="B47" i="103"/>
  <c r="C47" i="103"/>
  <c r="A49" i="49"/>
  <c r="B49" i="49"/>
  <c r="C49" i="49"/>
  <c r="V49" i="49"/>
  <c r="W49" i="49" s="1"/>
  <c r="F44" i="103" s="1"/>
  <c r="G44" i="103" s="1"/>
  <c r="A50" i="49"/>
  <c r="B50" i="49"/>
  <c r="C50" i="49"/>
  <c r="V50" i="49"/>
  <c r="W50" i="49" s="1"/>
  <c r="F45" i="103" s="1"/>
  <c r="G45" i="103" s="1"/>
  <c r="A51" i="49"/>
  <c r="B51" i="49"/>
  <c r="C51" i="49"/>
  <c r="V51" i="49"/>
  <c r="W51" i="49" s="1"/>
  <c r="F46" i="103" s="1"/>
  <c r="G46" i="103" s="1"/>
  <c r="A52" i="49"/>
  <c r="B52" i="49"/>
  <c r="C52" i="49"/>
  <c r="V52" i="49"/>
  <c r="W52" i="49" s="1"/>
  <c r="F47" i="103" s="1"/>
  <c r="G47" i="103" s="1"/>
  <c r="A33" i="49"/>
  <c r="B33" i="49"/>
  <c r="C33" i="49"/>
  <c r="V33" i="49"/>
  <c r="W33" i="49" s="1"/>
  <c r="F28" i="103" s="1"/>
  <c r="G28" i="103" s="1"/>
  <c r="A34" i="49"/>
  <c r="B34" i="49"/>
  <c r="C34" i="49"/>
  <c r="V34" i="49"/>
  <c r="W34" i="49" s="1"/>
  <c r="F29" i="103" s="1"/>
  <c r="G29" i="103" s="1"/>
  <c r="A35" i="49"/>
  <c r="B35" i="49"/>
  <c r="C35" i="49"/>
  <c r="V35" i="49"/>
  <c r="W35" i="49" s="1"/>
  <c r="F30" i="103" s="1"/>
  <c r="G30" i="103" s="1"/>
  <c r="A36" i="49"/>
  <c r="B36" i="49"/>
  <c r="C36" i="49"/>
  <c r="V36" i="49"/>
  <c r="W36" i="49" s="1"/>
  <c r="F31" i="103" s="1"/>
  <c r="G31" i="103" s="1"/>
  <c r="A37" i="49"/>
  <c r="B37" i="49"/>
  <c r="C37" i="49"/>
  <c r="V37" i="49"/>
  <c r="W37" i="49" s="1"/>
  <c r="F32" i="103" s="1"/>
  <c r="G32" i="103" s="1"/>
  <c r="A38" i="49"/>
  <c r="B38" i="49"/>
  <c r="C38" i="49"/>
  <c r="V38" i="49"/>
  <c r="W38" i="49" s="1"/>
  <c r="F33" i="103" s="1"/>
  <c r="G33" i="103" s="1"/>
  <c r="A39" i="49"/>
  <c r="B39" i="49"/>
  <c r="C39" i="49"/>
  <c r="V39" i="49"/>
  <c r="W39" i="49" s="1"/>
  <c r="F34" i="103" s="1"/>
  <c r="G34" i="103" s="1"/>
  <c r="A40" i="49"/>
  <c r="B40" i="49"/>
  <c r="C40" i="49"/>
  <c r="V40" i="49"/>
  <c r="W40" i="49" s="1"/>
  <c r="F35" i="103" s="1"/>
  <c r="G35" i="103" s="1"/>
  <c r="A41" i="49"/>
  <c r="B41" i="49"/>
  <c r="C41" i="49"/>
  <c r="V41" i="49"/>
  <c r="W41" i="49" s="1"/>
  <c r="F36" i="103" s="1"/>
  <c r="G36" i="103" s="1"/>
  <c r="A42" i="49"/>
  <c r="B42" i="49"/>
  <c r="C42" i="49"/>
  <c r="V42" i="49"/>
  <c r="W42" i="49" s="1"/>
  <c r="F37" i="103" s="1"/>
  <c r="G37" i="103" s="1"/>
  <c r="A43" i="49"/>
  <c r="B43" i="49"/>
  <c r="C43" i="49"/>
  <c r="V43" i="49"/>
  <c r="W43" i="49"/>
  <c r="F38" i="103" s="1"/>
  <c r="G38" i="103" s="1"/>
  <c r="A44" i="49"/>
  <c r="B44" i="49"/>
  <c r="C44" i="49"/>
  <c r="V44" i="49"/>
  <c r="W44" i="49" s="1"/>
  <c r="F39" i="103" s="1"/>
  <c r="G39" i="103" s="1"/>
  <c r="A45" i="49"/>
  <c r="B45" i="49"/>
  <c r="C45" i="49"/>
  <c r="V45" i="49"/>
  <c r="W45" i="49" s="1"/>
  <c r="F40" i="103" s="1"/>
  <c r="G40" i="103" s="1"/>
  <c r="A46" i="49"/>
  <c r="B46" i="49"/>
  <c r="C46" i="49"/>
  <c r="V46" i="49"/>
  <c r="W46" i="49" s="1"/>
  <c r="F41" i="103" s="1"/>
  <c r="G41" i="103" s="1"/>
  <c r="A47" i="49"/>
  <c r="B47" i="49"/>
  <c r="C47" i="49"/>
  <c r="V47" i="49"/>
  <c r="W47" i="49" s="1"/>
  <c r="F42" i="103" s="1"/>
  <c r="G42" i="103" s="1"/>
  <c r="A48" i="49"/>
  <c r="B48" i="49"/>
  <c r="C48" i="49"/>
  <c r="V48" i="49"/>
  <c r="W48" i="49" s="1"/>
  <c r="F43" i="103" s="1"/>
  <c r="G43" i="103" s="1"/>
  <c r="V52" i="48"/>
  <c r="W52" i="48" s="1"/>
  <c r="D47" i="103" s="1"/>
  <c r="E47" i="103" s="1"/>
  <c r="V11" i="48"/>
  <c r="V12" i="48"/>
  <c r="V13" i="48"/>
  <c r="V14" i="48"/>
  <c r="V15" i="48"/>
  <c r="V16" i="48"/>
  <c r="V17" i="48"/>
  <c r="V18" i="48"/>
  <c r="V19" i="48"/>
  <c r="V20" i="48"/>
  <c r="V21" i="48"/>
  <c r="V22" i="48"/>
  <c r="V23" i="48"/>
  <c r="V24" i="48"/>
  <c r="V25" i="48"/>
  <c r="V26" i="48"/>
  <c r="V27" i="48"/>
  <c r="V28" i="48"/>
  <c r="V29" i="48"/>
  <c r="V30" i="48"/>
  <c r="V31" i="48"/>
  <c r="V32" i="48"/>
  <c r="V33" i="48"/>
  <c r="W33" i="48" s="1"/>
  <c r="D28" i="103" s="1"/>
  <c r="E28" i="103" s="1"/>
  <c r="V34" i="48"/>
  <c r="W34" i="48" s="1"/>
  <c r="D29" i="103" s="1"/>
  <c r="E29" i="103" s="1"/>
  <c r="V35" i="48"/>
  <c r="V36" i="48"/>
  <c r="W36" i="48" s="1"/>
  <c r="D31" i="103" s="1"/>
  <c r="E31" i="103" s="1"/>
  <c r="V37" i="48"/>
  <c r="W37" i="48" s="1"/>
  <c r="D32" i="103" s="1"/>
  <c r="E32" i="103" s="1"/>
  <c r="V38" i="48"/>
  <c r="V39" i="48"/>
  <c r="V40" i="48"/>
  <c r="W40" i="48" s="1"/>
  <c r="D35" i="103" s="1"/>
  <c r="E35" i="103" s="1"/>
  <c r="V41" i="48"/>
  <c r="W41" i="48" s="1"/>
  <c r="D36" i="103" s="1"/>
  <c r="E36" i="103" s="1"/>
  <c r="V42" i="48"/>
  <c r="W42" i="48" s="1"/>
  <c r="D37" i="103" s="1"/>
  <c r="E37" i="103" s="1"/>
  <c r="V43" i="48"/>
  <c r="W43" i="48" s="1"/>
  <c r="D38" i="103" s="1"/>
  <c r="E38" i="103" s="1"/>
  <c r="V44" i="48"/>
  <c r="W44" i="48" s="1"/>
  <c r="D39" i="103" s="1"/>
  <c r="E39" i="103" s="1"/>
  <c r="V45" i="48"/>
  <c r="W45" i="48" s="1"/>
  <c r="D40" i="103" s="1"/>
  <c r="E40" i="103" s="1"/>
  <c r="V46" i="48"/>
  <c r="V47" i="48"/>
  <c r="V48" i="48"/>
  <c r="W48" i="48" s="1"/>
  <c r="D43" i="103" s="1"/>
  <c r="E43" i="103" s="1"/>
  <c r="V49" i="48"/>
  <c r="W49" i="48" s="1"/>
  <c r="D44" i="103" s="1"/>
  <c r="E44" i="103" s="1"/>
  <c r="V50" i="48"/>
  <c r="W50" i="48" s="1"/>
  <c r="D45" i="103" s="1"/>
  <c r="E45" i="103" s="1"/>
  <c r="V51" i="48"/>
  <c r="A52" i="48"/>
  <c r="B52" i="48"/>
  <c r="C52" i="48"/>
  <c r="A47" i="48"/>
  <c r="B47" i="48"/>
  <c r="C47" i="48"/>
  <c r="W47" i="48"/>
  <c r="D42" i="103" s="1"/>
  <c r="E42" i="103" s="1"/>
  <c r="A48" i="48"/>
  <c r="B48" i="48"/>
  <c r="C48" i="48"/>
  <c r="A49" i="48"/>
  <c r="B49" i="48"/>
  <c r="C49" i="48"/>
  <c r="A50" i="48"/>
  <c r="B50" i="48"/>
  <c r="C50" i="48"/>
  <c r="A51" i="48"/>
  <c r="B51" i="48"/>
  <c r="C51" i="48"/>
  <c r="W51" i="48"/>
  <c r="D46" i="103" s="1"/>
  <c r="E46" i="103" s="1"/>
  <c r="A33" i="48"/>
  <c r="B33" i="48"/>
  <c r="C33" i="48"/>
  <c r="A34" i="48"/>
  <c r="B34" i="48"/>
  <c r="C34" i="48"/>
  <c r="A35" i="48"/>
  <c r="B35" i="48"/>
  <c r="C35" i="48"/>
  <c r="W35" i="48"/>
  <c r="D30" i="103" s="1"/>
  <c r="E30" i="103" s="1"/>
  <c r="A36" i="48"/>
  <c r="B36" i="48"/>
  <c r="C36" i="48"/>
  <c r="A37" i="48"/>
  <c r="B37" i="48"/>
  <c r="C37" i="48"/>
  <c r="A38" i="48"/>
  <c r="B38" i="48"/>
  <c r="C38" i="48"/>
  <c r="W38" i="48"/>
  <c r="D33" i="103" s="1"/>
  <c r="E33" i="103" s="1"/>
  <c r="A39" i="48"/>
  <c r="B39" i="48"/>
  <c r="C39" i="48"/>
  <c r="W39" i="48"/>
  <c r="D34" i="103" s="1"/>
  <c r="E34" i="103" s="1"/>
  <c r="A40" i="48"/>
  <c r="B40" i="48"/>
  <c r="C40" i="48"/>
  <c r="A41" i="48"/>
  <c r="B41" i="48"/>
  <c r="C41" i="48"/>
  <c r="A42" i="48"/>
  <c r="B42" i="48"/>
  <c r="C42" i="48"/>
  <c r="A43" i="48"/>
  <c r="B43" i="48"/>
  <c r="C43" i="48"/>
  <c r="A44" i="48"/>
  <c r="B44" i="48"/>
  <c r="C44" i="48"/>
  <c r="A45" i="48"/>
  <c r="B45" i="48"/>
  <c r="C45" i="48"/>
  <c r="A46" i="48"/>
  <c r="B46" i="48"/>
  <c r="C46" i="48"/>
  <c r="W46" i="48"/>
  <c r="D41" i="103" s="1"/>
  <c r="E41" i="103" s="1"/>
  <c r="B15" i="72"/>
  <c r="C15" i="72"/>
  <c r="B16" i="72"/>
  <c r="C16" i="72"/>
  <c r="B17" i="72"/>
  <c r="C17" i="72"/>
  <c r="B18" i="72"/>
  <c r="C18" i="72"/>
  <c r="B19" i="72"/>
  <c r="C19" i="72"/>
  <c r="B20" i="72"/>
  <c r="C20" i="72"/>
  <c r="B21" i="72"/>
  <c r="C21" i="72"/>
  <c r="B22" i="72"/>
  <c r="C22" i="72"/>
  <c r="B23" i="72"/>
  <c r="C23" i="72"/>
  <c r="B24" i="72"/>
  <c r="C24" i="72"/>
  <c r="B25" i="72"/>
  <c r="C25" i="72"/>
  <c r="B26" i="72"/>
  <c r="C26" i="72"/>
  <c r="B27" i="72"/>
  <c r="C27" i="72"/>
  <c r="B28" i="72"/>
  <c r="C28" i="72"/>
  <c r="B29" i="72"/>
  <c r="C29" i="72"/>
  <c r="B30" i="72"/>
  <c r="C30" i="72"/>
  <c r="B31" i="72"/>
  <c r="C31" i="72"/>
  <c r="B32" i="72"/>
  <c r="C32" i="72"/>
  <c r="B33" i="72"/>
  <c r="C33" i="72"/>
  <c r="B34" i="72"/>
  <c r="C34" i="72"/>
  <c r="B35" i="72"/>
  <c r="C35" i="72"/>
  <c r="B36" i="72"/>
  <c r="C36" i="72"/>
  <c r="B37" i="72"/>
  <c r="C37" i="72"/>
  <c r="B38" i="72"/>
  <c r="C38" i="72"/>
  <c r="B39" i="72"/>
  <c r="C39" i="72"/>
  <c r="B40" i="72"/>
  <c r="C40" i="72"/>
  <c r="B41" i="72"/>
  <c r="C41" i="72"/>
  <c r="B42" i="72"/>
  <c r="C42" i="72"/>
  <c r="B43" i="72"/>
  <c r="C43" i="72"/>
  <c r="B44" i="72"/>
  <c r="C44" i="72"/>
  <c r="B45" i="72"/>
  <c r="C45" i="72"/>
  <c r="B46" i="72"/>
  <c r="C46" i="72"/>
  <c r="B47" i="72"/>
  <c r="C47" i="72"/>
  <c r="B6" i="72"/>
  <c r="C6" i="72"/>
  <c r="B7" i="72"/>
  <c r="C7" i="72"/>
  <c r="B8" i="72"/>
  <c r="C8" i="72"/>
  <c r="B9" i="72"/>
  <c r="C9" i="72"/>
  <c r="B10" i="72"/>
  <c r="C10" i="72"/>
  <c r="B11" i="72"/>
  <c r="C11" i="72"/>
  <c r="B12" i="72"/>
  <c r="C12" i="72"/>
  <c r="B13" i="72"/>
  <c r="C13" i="72"/>
  <c r="B14" i="72"/>
  <c r="C14" i="72"/>
  <c r="L54" i="54"/>
  <c r="M54" i="54" s="1"/>
  <c r="K47" i="72" s="1"/>
  <c r="L35" i="54"/>
  <c r="M35" i="54" s="1"/>
  <c r="K28" i="72" s="1"/>
  <c r="L36" i="54"/>
  <c r="M36" i="54" s="1"/>
  <c r="K29" i="72" s="1"/>
  <c r="L37" i="54"/>
  <c r="M37" i="54" s="1"/>
  <c r="K30" i="72" s="1"/>
  <c r="L38" i="54"/>
  <c r="M38" i="54" s="1"/>
  <c r="K31" i="72" s="1"/>
  <c r="L39" i="54"/>
  <c r="M39" i="54" s="1"/>
  <c r="K32" i="72" s="1"/>
  <c r="L40" i="54"/>
  <c r="M40" i="54" s="1"/>
  <c r="K33" i="72" s="1"/>
  <c r="L41" i="54"/>
  <c r="M41" i="54" s="1"/>
  <c r="K34" i="72" s="1"/>
  <c r="L42" i="54"/>
  <c r="M42" i="54" s="1"/>
  <c r="K35" i="72" s="1"/>
  <c r="L43" i="54"/>
  <c r="M43" i="54" s="1"/>
  <c r="K36" i="72" s="1"/>
  <c r="L44" i="54"/>
  <c r="M44" i="54" s="1"/>
  <c r="K37" i="72" s="1"/>
  <c r="L45" i="54"/>
  <c r="M45" i="54" s="1"/>
  <c r="K38" i="72" s="1"/>
  <c r="L46" i="54"/>
  <c r="M46" i="54" s="1"/>
  <c r="K39" i="72" s="1"/>
  <c r="L47" i="54"/>
  <c r="M47" i="54" s="1"/>
  <c r="K40" i="72" s="1"/>
  <c r="L48" i="54"/>
  <c r="M48" i="54" s="1"/>
  <c r="K41" i="72" s="1"/>
  <c r="L49" i="54"/>
  <c r="M49" i="54" s="1"/>
  <c r="K42" i="72" s="1"/>
  <c r="L50" i="54"/>
  <c r="M50" i="54" s="1"/>
  <c r="K43" i="72" s="1"/>
  <c r="L51" i="54"/>
  <c r="M51" i="54" s="1"/>
  <c r="K44" i="72" s="1"/>
  <c r="L52" i="54"/>
  <c r="M52" i="54" s="1"/>
  <c r="K45" i="72" s="1"/>
  <c r="L53" i="54"/>
  <c r="M53" i="54" s="1"/>
  <c r="K46" i="72" s="1"/>
  <c r="A49" i="54"/>
  <c r="B49" i="54"/>
  <c r="C49" i="54"/>
  <c r="A50" i="54"/>
  <c r="B50" i="54"/>
  <c r="C50" i="54"/>
  <c r="A51" i="54"/>
  <c r="B51" i="54"/>
  <c r="C51" i="54"/>
  <c r="A52" i="54"/>
  <c r="B52" i="54"/>
  <c r="C52" i="54"/>
  <c r="A53" i="54"/>
  <c r="B53" i="54"/>
  <c r="C53" i="54"/>
  <c r="A54" i="54"/>
  <c r="B54" i="54"/>
  <c r="C54" i="54"/>
  <c r="A35" i="54"/>
  <c r="B35" i="54"/>
  <c r="C35" i="54"/>
  <c r="A36" i="54"/>
  <c r="B36" i="54"/>
  <c r="C36" i="54"/>
  <c r="A37" i="54"/>
  <c r="B37" i="54"/>
  <c r="C37" i="54"/>
  <c r="A38" i="54"/>
  <c r="B38" i="54"/>
  <c r="C38" i="54"/>
  <c r="A39" i="54"/>
  <c r="B39" i="54"/>
  <c r="C39" i="54"/>
  <c r="A40" i="54"/>
  <c r="B40" i="54"/>
  <c r="C40" i="54"/>
  <c r="A41" i="54"/>
  <c r="B41" i="54"/>
  <c r="C41" i="54"/>
  <c r="A42" i="54"/>
  <c r="B42" i="54"/>
  <c r="C42" i="54"/>
  <c r="A43" i="54"/>
  <c r="B43" i="54"/>
  <c r="C43" i="54"/>
  <c r="A44" i="54"/>
  <c r="B44" i="54"/>
  <c r="C44" i="54"/>
  <c r="A45" i="54"/>
  <c r="B45" i="54"/>
  <c r="C45" i="54"/>
  <c r="A46" i="54"/>
  <c r="B46" i="54"/>
  <c r="C46" i="54"/>
  <c r="A47" i="54"/>
  <c r="B47" i="54"/>
  <c r="C47" i="54"/>
  <c r="A48" i="54"/>
  <c r="B48" i="54"/>
  <c r="C48" i="54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L35" i="8" s="1"/>
  <c r="J28" i="72" s="1"/>
  <c r="K36" i="8"/>
  <c r="L36" i="8" s="1"/>
  <c r="J29" i="72" s="1"/>
  <c r="K37" i="8"/>
  <c r="L37" i="8" s="1"/>
  <c r="J30" i="72" s="1"/>
  <c r="K38" i="8"/>
  <c r="K39" i="8"/>
  <c r="K40" i="8"/>
  <c r="K41" i="8"/>
  <c r="K42" i="8"/>
  <c r="K43" i="8"/>
  <c r="L43" i="8" s="1"/>
  <c r="J36" i="72" s="1"/>
  <c r="K44" i="8"/>
  <c r="L44" i="8" s="1"/>
  <c r="J37" i="72" s="1"/>
  <c r="K45" i="8"/>
  <c r="L45" i="8" s="1"/>
  <c r="J38" i="72" s="1"/>
  <c r="K46" i="8"/>
  <c r="K47" i="8"/>
  <c r="K48" i="8"/>
  <c r="K49" i="8"/>
  <c r="K50" i="8"/>
  <c r="K51" i="8"/>
  <c r="L51" i="8" s="1"/>
  <c r="J44" i="72" s="1"/>
  <c r="K52" i="8"/>
  <c r="L52" i="8" s="1"/>
  <c r="J45" i="72" s="1"/>
  <c r="K53" i="8"/>
  <c r="L53" i="8" s="1"/>
  <c r="J46" i="72" s="1"/>
  <c r="K54" i="8"/>
  <c r="A35" i="8"/>
  <c r="B35" i="8"/>
  <c r="C35" i="8"/>
  <c r="A36" i="8"/>
  <c r="B36" i="8"/>
  <c r="C36" i="8"/>
  <c r="A37" i="8"/>
  <c r="B37" i="8"/>
  <c r="C37" i="8"/>
  <c r="A38" i="8"/>
  <c r="B38" i="8"/>
  <c r="C38" i="8"/>
  <c r="L38" i="8"/>
  <c r="J31" i="72" s="1"/>
  <c r="A39" i="8"/>
  <c r="B39" i="8"/>
  <c r="C39" i="8"/>
  <c r="L39" i="8"/>
  <c r="J32" i="72" s="1"/>
  <c r="A40" i="8"/>
  <c r="B40" i="8"/>
  <c r="C40" i="8"/>
  <c r="L40" i="8"/>
  <c r="J33" i="72" s="1"/>
  <c r="A41" i="8"/>
  <c r="B41" i="8"/>
  <c r="C41" i="8"/>
  <c r="L41" i="8"/>
  <c r="J34" i="72" s="1"/>
  <c r="A42" i="8"/>
  <c r="B42" i="8"/>
  <c r="C42" i="8"/>
  <c r="L42" i="8"/>
  <c r="J35" i="72" s="1"/>
  <c r="A43" i="8"/>
  <c r="B43" i="8"/>
  <c r="C43" i="8"/>
  <c r="A44" i="8"/>
  <c r="B44" i="8"/>
  <c r="C44" i="8"/>
  <c r="A45" i="8"/>
  <c r="B45" i="8"/>
  <c r="C45" i="8"/>
  <c r="A46" i="8"/>
  <c r="B46" i="8"/>
  <c r="C46" i="8"/>
  <c r="L46" i="8"/>
  <c r="J39" i="72" s="1"/>
  <c r="A47" i="8"/>
  <c r="B47" i="8"/>
  <c r="C47" i="8"/>
  <c r="L47" i="8"/>
  <c r="J40" i="72" s="1"/>
  <c r="A48" i="8"/>
  <c r="B48" i="8"/>
  <c r="C48" i="8"/>
  <c r="L48" i="8"/>
  <c r="J41" i="72" s="1"/>
  <c r="A49" i="8"/>
  <c r="B49" i="8"/>
  <c r="C49" i="8"/>
  <c r="L49" i="8"/>
  <c r="J42" i="72" s="1"/>
  <c r="A50" i="8"/>
  <c r="B50" i="8"/>
  <c r="C50" i="8"/>
  <c r="L50" i="8"/>
  <c r="J43" i="72" s="1"/>
  <c r="A51" i="8"/>
  <c r="B51" i="8"/>
  <c r="C51" i="8"/>
  <c r="A52" i="8"/>
  <c r="B52" i="8"/>
  <c r="C52" i="8"/>
  <c r="A53" i="8"/>
  <c r="B53" i="8"/>
  <c r="C53" i="8"/>
  <c r="A54" i="8"/>
  <c r="B54" i="8"/>
  <c r="C54" i="8"/>
  <c r="L54" i="8"/>
  <c r="J47" i="72" s="1"/>
  <c r="K13" i="104"/>
  <c r="L13" i="104" s="1"/>
  <c r="I6" i="72" s="1"/>
  <c r="K14" i="104"/>
  <c r="L14" i="104" s="1"/>
  <c r="I7" i="72" s="1"/>
  <c r="K15" i="104"/>
  <c r="L15" i="104" s="1"/>
  <c r="I8" i="72" s="1"/>
  <c r="K16" i="104"/>
  <c r="L16" i="104" s="1"/>
  <c r="I9" i="72" s="1"/>
  <c r="K17" i="104"/>
  <c r="L17" i="104" s="1"/>
  <c r="I10" i="72" s="1"/>
  <c r="K18" i="104"/>
  <c r="L18" i="104" s="1"/>
  <c r="I11" i="72" s="1"/>
  <c r="K19" i="104"/>
  <c r="L19" i="104" s="1"/>
  <c r="I12" i="72" s="1"/>
  <c r="K20" i="104"/>
  <c r="L20" i="104" s="1"/>
  <c r="I13" i="72" s="1"/>
  <c r="K21" i="104"/>
  <c r="L21" i="104" s="1"/>
  <c r="I14" i="72" s="1"/>
  <c r="K22" i="104"/>
  <c r="L22" i="104" s="1"/>
  <c r="I15" i="72" s="1"/>
  <c r="K23" i="104"/>
  <c r="L23" i="104" s="1"/>
  <c r="I16" i="72" s="1"/>
  <c r="K24" i="104"/>
  <c r="L24" i="104" s="1"/>
  <c r="I17" i="72" s="1"/>
  <c r="K25" i="104"/>
  <c r="L25" i="104" s="1"/>
  <c r="I18" i="72" s="1"/>
  <c r="K26" i="104"/>
  <c r="L26" i="104" s="1"/>
  <c r="I19" i="72" s="1"/>
  <c r="K27" i="104"/>
  <c r="L27" i="104" s="1"/>
  <c r="I20" i="72" s="1"/>
  <c r="K28" i="104"/>
  <c r="L28" i="104" s="1"/>
  <c r="I21" i="72" s="1"/>
  <c r="K29" i="104"/>
  <c r="L29" i="104" s="1"/>
  <c r="I22" i="72" s="1"/>
  <c r="K30" i="104"/>
  <c r="L30" i="104" s="1"/>
  <c r="I23" i="72" s="1"/>
  <c r="K31" i="104"/>
  <c r="L31" i="104" s="1"/>
  <c r="I24" i="72" s="1"/>
  <c r="K32" i="104"/>
  <c r="L32" i="104" s="1"/>
  <c r="I25" i="72" s="1"/>
  <c r="K33" i="104"/>
  <c r="L33" i="104" s="1"/>
  <c r="I26" i="72" s="1"/>
  <c r="K34" i="104"/>
  <c r="L34" i="104" s="1"/>
  <c r="I27" i="72" s="1"/>
  <c r="K35" i="104"/>
  <c r="L35" i="104" s="1"/>
  <c r="I28" i="72" s="1"/>
  <c r="K36" i="104"/>
  <c r="L36" i="104"/>
  <c r="I29" i="72" s="1"/>
  <c r="K37" i="104"/>
  <c r="L37" i="104" s="1"/>
  <c r="I30" i="72" s="1"/>
  <c r="K38" i="104"/>
  <c r="L38" i="104" s="1"/>
  <c r="I31" i="72" s="1"/>
  <c r="K39" i="104"/>
  <c r="L39" i="104" s="1"/>
  <c r="I32" i="72" s="1"/>
  <c r="K40" i="104"/>
  <c r="L40" i="104" s="1"/>
  <c r="I33" i="72" s="1"/>
  <c r="K41" i="104"/>
  <c r="L41" i="104" s="1"/>
  <c r="I34" i="72" s="1"/>
  <c r="K42" i="104"/>
  <c r="L42" i="104" s="1"/>
  <c r="I35" i="72" s="1"/>
  <c r="K43" i="104"/>
  <c r="L43" i="104"/>
  <c r="I36" i="72" s="1"/>
  <c r="K44" i="104"/>
  <c r="L44" i="104" s="1"/>
  <c r="I37" i="72" s="1"/>
  <c r="K45" i="104"/>
  <c r="L45" i="104" s="1"/>
  <c r="I38" i="72" s="1"/>
  <c r="K46" i="104"/>
  <c r="L46" i="104" s="1"/>
  <c r="I39" i="72" s="1"/>
  <c r="K47" i="104"/>
  <c r="L47" i="104"/>
  <c r="I40" i="72" s="1"/>
  <c r="K48" i="104"/>
  <c r="L48" i="104" s="1"/>
  <c r="I41" i="72" s="1"/>
  <c r="K49" i="104"/>
  <c r="L49" i="104" s="1"/>
  <c r="I42" i="72" s="1"/>
  <c r="K50" i="104"/>
  <c r="L50" i="104" s="1"/>
  <c r="I43" i="72" s="1"/>
  <c r="K51" i="104"/>
  <c r="L51" i="104" s="1"/>
  <c r="I44" i="72" s="1"/>
  <c r="K52" i="104"/>
  <c r="L52" i="104" s="1"/>
  <c r="I45" i="72" s="1"/>
  <c r="K53" i="104"/>
  <c r="L53" i="104" s="1"/>
  <c r="I46" i="72" s="1"/>
  <c r="K54" i="104"/>
  <c r="L54" i="104" s="1"/>
  <c r="I47" i="72" s="1"/>
  <c r="A54" i="104"/>
  <c r="B54" i="104"/>
  <c r="C54" i="104"/>
  <c r="A52" i="104"/>
  <c r="B52" i="104"/>
  <c r="C52" i="104"/>
  <c r="A53" i="104"/>
  <c r="B53" i="104"/>
  <c r="C53" i="104"/>
  <c r="A50" i="104"/>
  <c r="B50" i="104"/>
  <c r="C50" i="104"/>
  <c r="A51" i="104"/>
  <c r="B51" i="104"/>
  <c r="C51" i="104"/>
  <c r="A47" i="104"/>
  <c r="B47" i="104"/>
  <c r="C47" i="104"/>
  <c r="A48" i="104"/>
  <c r="B48" i="104"/>
  <c r="C48" i="104"/>
  <c r="A49" i="104"/>
  <c r="B49" i="104"/>
  <c r="C49" i="104"/>
  <c r="A35" i="104"/>
  <c r="B35" i="104"/>
  <c r="C35" i="104"/>
  <c r="A36" i="104"/>
  <c r="B36" i="104"/>
  <c r="C36" i="104"/>
  <c r="A37" i="104"/>
  <c r="B37" i="104"/>
  <c r="C37" i="104"/>
  <c r="A38" i="104"/>
  <c r="B38" i="104"/>
  <c r="C38" i="104"/>
  <c r="A39" i="104"/>
  <c r="B39" i="104"/>
  <c r="C39" i="104"/>
  <c r="A40" i="104"/>
  <c r="B40" i="104"/>
  <c r="C40" i="104"/>
  <c r="A41" i="104"/>
  <c r="B41" i="104"/>
  <c r="C41" i="104"/>
  <c r="A42" i="104"/>
  <c r="B42" i="104"/>
  <c r="C42" i="104"/>
  <c r="A43" i="104"/>
  <c r="B43" i="104"/>
  <c r="C43" i="104"/>
  <c r="A44" i="104"/>
  <c r="B44" i="104"/>
  <c r="C44" i="104"/>
  <c r="A45" i="104"/>
  <c r="B45" i="104"/>
  <c r="C45" i="104"/>
  <c r="A46" i="104"/>
  <c r="B46" i="104"/>
  <c r="C46" i="104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L35" i="7" s="1"/>
  <c r="F28" i="72" s="1"/>
  <c r="K36" i="7"/>
  <c r="L36" i="7" s="1"/>
  <c r="F29" i="72" s="1"/>
  <c r="K37" i="7"/>
  <c r="K38" i="7"/>
  <c r="L38" i="7" s="1"/>
  <c r="F31" i="72" s="1"/>
  <c r="K39" i="7"/>
  <c r="K40" i="7"/>
  <c r="L40" i="7" s="1"/>
  <c r="F33" i="72" s="1"/>
  <c r="K41" i="7"/>
  <c r="K42" i="7"/>
  <c r="K43" i="7"/>
  <c r="K44" i="7"/>
  <c r="L44" i="7" s="1"/>
  <c r="F37" i="72" s="1"/>
  <c r="K45" i="7"/>
  <c r="K46" i="7"/>
  <c r="L46" i="7" s="1"/>
  <c r="F39" i="72" s="1"/>
  <c r="K47" i="7"/>
  <c r="K48" i="7"/>
  <c r="L48" i="7" s="1"/>
  <c r="F41" i="72" s="1"/>
  <c r="K49" i="7"/>
  <c r="K50" i="7"/>
  <c r="K51" i="7"/>
  <c r="L51" i="7" s="1"/>
  <c r="F44" i="72" s="1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L36" i="6" s="1"/>
  <c r="E29" i="72" s="1"/>
  <c r="K37" i="6"/>
  <c r="K38" i="6"/>
  <c r="L38" i="6" s="1"/>
  <c r="E31" i="72" s="1"/>
  <c r="K39" i="6"/>
  <c r="K40" i="6"/>
  <c r="K41" i="6"/>
  <c r="K42" i="6"/>
  <c r="K43" i="6"/>
  <c r="K44" i="6"/>
  <c r="L44" i="6" s="1"/>
  <c r="E37" i="72" s="1"/>
  <c r="K45" i="6"/>
  <c r="K46" i="6"/>
  <c r="L46" i="6" s="1"/>
  <c r="E39" i="72" s="1"/>
  <c r="K47" i="6"/>
  <c r="K48" i="6"/>
  <c r="L48" i="6" s="1"/>
  <c r="E41" i="72" s="1"/>
  <c r="K49" i="6"/>
  <c r="K50" i="6"/>
  <c r="L50" i="6" s="1"/>
  <c r="E43" i="72" s="1"/>
  <c r="K51" i="6"/>
  <c r="K52" i="6"/>
  <c r="L52" i="6" s="1"/>
  <c r="E45" i="72" s="1"/>
  <c r="K53" i="6"/>
  <c r="K54" i="6"/>
  <c r="L37" i="7"/>
  <c r="F30" i="72" s="1"/>
  <c r="L39" i="7"/>
  <c r="F32" i="72" s="1"/>
  <c r="L41" i="7"/>
  <c r="F34" i="72" s="1"/>
  <c r="L42" i="7"/>
  <c r="F35" i="72" s="1"/>
  <c r="L43" i="7"/>
  <c r="F36" i="72" s="1"/>
  <c r="L45" i="7"/>
  <c r="F38" i="72" s="1"/>
  <c r="L47" i="7"/>
  <c r="F40" i="72" s="1"/>
  <c r="L49" i="7"/>
  <c r="F42" i="72" s="1"/>
  <c r="L50" i="7"/>
  <c r="F43" i="72" s="1"/>
  <c r="A35" i="6"/>
  <c r="B35" i="6"/>
  <c r="C35" i="6"/>
  <c r="L35" i="6"/>
  <c r="E28" i="72" s="1"/>
  <c r="A36" i="6"/>
  <c r="B36" i="6"/>
  <c r="C36" i="6"/>
  <c r="A37" i="6"/>
  <c r="B37" i="6"/>
  <c r="C37" i="6"/>
  <c r="L37" i="6"/>
  <c r="E30" i="72" s="1"/>
  <c r="A38" i="6"/>
  <c r="B38" i="6"/>
  <c r="C38" i="6"/>
  <c r="A39" i="6"/>
  <c r="B39" i="6"/>
  <c r="C39" i="6"/>
  <c r="L39" i="6"/>
  <c r="E32" i="72" s="1"/>
  <c r="A40" i="6"/>
  <c r="B40" i="6"/>
  <c r="C40" i="6"/>
  <c r="L40" i="6"/>
  <c r="E33" i="72" s="1"/>
  <c r="A41" i="6"/>
  <c r="B41" i="6"/>
  <c r="C41" i="6"/>
  <c r="L41" i="6"/>
  <c r="E34" i="72" s="1"/>
  <c r="A42" i="6"/>
  <c r="B42" i="6"/>
  <c r="C42" i="6"/>
  <c r="L42" i="6"/>
  <c r="E35" i="72" s="1"/>
  <c r="A43" i="6"/>
  <c r="B43" i="6"/>
  <c r="C43" i="6"/>
  <c r="L43" i="6"/>
  <c r="E36" i="72" s="1"/>
  <c r="A44" i="6"/>
  <c r="B44" i="6"/>
  <c r="C44" i="6"/>
  <c r="A45" i="6"/>
  <c r="B45" i="6"/>
  <c r="C45" i="6"/>
  <c r="L45" i="6"/>
  <c r="E38" i="72" s="1"/>
  <c r="A46" i="6"/>
  <c r="B46" i="6"/>
  <c r="C46" i="6"/>
  <c r="A47" i="6"/>
  <c r="B47" i="6"/>
  <c r="C47" i="6"/>
  <c r="L47" i="6"/>
  <c r="E40" i="72" s="1"/>
  <c r="A48" i="6"/>
  <c r="B48" i="6"/>
  <c r="C48" i="6"/>
  <c r="A49" i="6"/>
  <c r="B49" i="6"/>
  <c r="C49" i="6"/>
  <c r="L49" i="6"/>
  <c r="E42" i="72" s="1"/>
  <c r="A50" i="6"/>
  <c r="B50" i="6"/>
  <c r="C50" i="6"/>
  <c r="A51" i="6"/>
  <c r="B51" i="6"/>
  <c r="C51" i="6"/>
  <c r="L51" i="6"/>
  <c r="E44" i="72" s="1"/>
  <c r="A52" i="6"/>
  <c r="B52" i="6"/>
  <c r="C52" i="6"/>
  <c r="A53" i="6"/>
  <c r="B53" i="6"/>
  <c r="C53" i="6"/>
  <c r="L53" i="6"/>
  <c r="E46" i="72" s="1"/>
  <c r="A54" i="6"/>
  <c r="B54" i="6"/>
  <c r="C54" i="6"/>
  <c r="L54" i="6"/>
  <c r="E47" i="72" s="1"/>
  <c r="U13" i="5"/>
  <c r="V13" i="5" s="1"/>
  <c r="D6" i="72" s="1"/>
  <c r="U14" i="5"/>
  <c r="V14" i="5" s="1"/>
  <c r="D7" i="72" s="1"/>
  <c r="U15" i="5"/>
  <c r="V15" i="5" s="1"/>
  <c r="D8" i="72" s="1"/>
  <c r="U16" i="5"/>
  <c r="V16" i="5" s="1"/>
  <c r="D9" i="72" s="1"/>
  <c r="U17" i="5"/>
  <c r="V17" i="5" s="1"/>
  <c r="D10" i="72" s="1"/>
  <c r="U18" i="5"/>
  <c r="V18" i="5" s="1"/>
  <c r="D11" i="72" s="1"/>
  <c r="U19" i="5"/>
  <c r="V19" i="5" s="1"/>
  <c r="D12" i="72" s="1"/>
  <c r="U20" i="5"/>
  <c r="V20" i="5" s="1"/>
  <c r="D13" i="72" s="1"/>
  <c r="U21" i="5"/>
  <c r="V21" i="5" s="1"/>
  <c r="D14" i="72" s="1"/>
  <c r="U22" i="5"/>
  <c r="V22" i="5" s="1"/>
  <c r="D15" i="72" s="1"/>
  <c r="U23" i="5"/>
  <c r="V23" i="5" s="1"/>
  <c r="D16" i="72" s="1"/>
  <c r="U24" i="5"/>
  <c r="V24" i="5" s="1"/>
  <c r="D17" i="72" s="1"/>
  <c r="U25" i="5"/>
  <c r="V25" i="5" s="1"/>
  <c r="D18" i="72" s="1"/>
  <c r="U26" i="5"/>
  <c r="V26" i="5" s="1"/>
  <c r="D19" i="72" s="1"/>
  <c r="U27" i="5"/>
  <c r="V27" i="5" s="1"/>
  <c r="D20" i="72" s="1"/>
  <c r="U28" i="5"/>
  <c r="V28" i="5" s="1"/>
  <c r="D21" i="72" s="1"/>
  <c r="U29" i="5"/>
  <c r="V29" i="5" s="1"/>
  <c r="D22" i="72" s="1"/>
  <c r="U30" i="5"/>
  <c r="V30" i="5" s="1"/>
  <c r="D23" i="72" s="1"/>
  <c r="U31" i="5"/>
  <c r="V31" i="5" s="1"/>
  <c r="D24" i="72" s="1"/>
  <c r="U32" i="5"/>
  <c r="V32" i="5" s="1"/>
  <c r="D25" i="72" s="1"/>
  <c r="U33" i="5"/>
  <c r="V33" i="5" s="1"/>
  <c r="D26" i="72" s="1"/>
  <c r="U34" i="5"/>
  <c r="V34" i="5" s="1"/>
  <c r="D27" i="72" s="1"/>
  <c r="U35" i="5"/>
  <c r="V35" i="5" s="1"/>
  <c r="D28" i="72" s="1"/>
  <c r="U36" i="5"/>
  <c r="V36" i="5" s="1"/>
  <c r="D29" i="72" s="1"/>
  <c r="U37" i="5"/>
  <c r="V37" i="5" s="1"/>
  <c r="D30" i="72" s="1"/>
  <c r="U38" i="5"/>
  <c r="V38" i="5" s="1"/>
  <c r="D31" i="72" s="1"/>
  <c r="U39" i="5"/>
  <c r="V39" i="5" s="1"/>
  <c r="D32" i="72" s="1"/>
  <c r="U40" i="5"/>
  <c r="V40" i="5" s="1"/>
  <c r="D33" i="72" s="1"/>
  <c r="U41" i="5"/>
  <c r="V41" i="5" s="1"/>
  <c r="D34" i="72" s="1"/>
  <c r="U42" i="5"/>
  <c r="V42" i="5" s="1"/>
  <c r="D35" i="72" s="1"/>
  <c r="U43" i="5"/>
  <c r="V43" i="5" s="1"/>
  <c r="D36" i="72" s="1"/>
  <c r="U44" i="5"/>
  <c r="V44" i="5" s="1"/>
  <c r="D37" i="72" s="1"/>
  <c r="U45" i="5"/>
  <c r="V45" i="5" s="1"/>
  <c r="D38" i="72" s="1"/>
  <c r="U46" i="5"/>
  <c r="V46" i="5" s="1"/>
  <c r="D39" i="72" s="1"/>
  <c r="U47" i="5"/>
  <c r="V47" i="5" s="1"/>
  <c r="D40" i="72" s="1"/>
  <c r="U48" i="5"/>
  <c r="V48" i="5" s="1"/>
  <c r="D41" i="72" s="1"/>
  <c r="U49" i="5"/>
  <c r="V49" i="5" s="1"/>
  <c r="D42" i="72" s="1"/>
  <c r="U50" i="5"/>
  <c r="V50" i="5" s="1"/>
  <c r="D43" i="72" s="1"/>
  <c r="U51" i="5"/>
  <c r="V51" i="5" s="1"/>
  <c r="D44" i="72" s="1"/>
  <c r="U52" i="5"/>
  <c r="V52" i="5" s="1"/>
  <c r="D45" i="72" s="1"/>
  <c r="U53" i="5"/>
  <c r="V53" i="5" s="1"/>
  <c r="D46" i="72" s="1"/>
  <c r="U54" i="5"/>
  <c r="V54" i="5" s="1"/>
  <c r="D47" i="72" s="1"/>
  <c r="A53" i="5"/>
  <c r="B53" i="5"/>
  <c r="C53" i="5"/>
  <c r="A54" i="5"/>
  <c r="B54" i="5"/>
  <c r="C54" i="5"/>
  <c r="A47" i="5"/>
  <c r="B47" i="5"/>
  <c r="C47" i="5"/>
  <c r="A48" i="5"/>
  <c r="B48" i="5"/>
  <c r="C48" i="5"/>
  <c r="A49" i="5"/>
  <c r="B49" i="5"/>
  <c r="C49" i="5"/>
  <c r="A50" i="5"/>
  <c r="B50" i="5"/>
  <c r="C50" i="5"/>
  <c r="A51" i="5"/>
  <c r="B51" i="5"/>
  <c r="C51" i="5"/>
  <c r="A52" i="5"/>
  <c r="B52" i="5"/>
  <c r="C52" i="5"/>
  <c r="A35" i="5"/>
  <c r="B35" i="5"/>
  <c r="C35" i="5"/>
  <c r="A36" i="5"/>
  <c r="B36" i="5"/>
  <c r="C36" i="5"/>
  <c r="A37" i="5"/>
  <c r="B37" i="5"/>
  <c r="C37" i="5"/>
  <c r="A38" i="5"/>
  <c r="B38" i="5"/>
  <c r="C38" i="5"/>
  <c r="A39" i="5"/>
  <c r="B39" i="5"/>
  <c r="C39" i="5"/>
  <c r="A40" i="5"/>
  <c r="B40" i="5"/>
  <c r="C40" i="5"/>
  <c r="A41" i="5"/>
  <c r="B41" i="5"/>
  <c r="C41" i="5"/>
  <c r="A42" i="5"/>
  <c r="B42" i="5"/>
  <c r="C42" i="5"/>
  <c r="A43" i="5"/>
  <c r="B43" i="5"/>
  <c r="C43" i="5"/>
  <c r="A44" i="5"/>
  <c r="B44" i="5"/>
  <c r="C44" i="5"/>
  <c r="A45" i="5"/>
  <c r="B45" i="5"/>
  <c r="C45" i="5"/>
  <c r="A46" i="5"/>
  <c r="B46" i="5"/>
  <c r="C46" i="5"/>
  <c r="A46" i="73"/>
  <c r="B46" i="73"/>
  <c r="C46" i="73"/>
  <c r="A47" i="73"/>
  <c r="B47" i="73"/>
  <c r="C47" i="73"/>
  <c r="A43" i="73"/>
  <c r="B43" i="73"/>
  <c r="C43" i="73"/>
  <c r="A44" i="73"/>
  <c r="B44" i="73"/>
  <c r="C44" i="73"/>
  <c r="A45" i="73"/>
  <c r="B45" i="73"/>
  <c r="C45" i="73"/>
  <c r="A28" i="73"/>
  <c r="B28" i="73"/>
  <c r="C28" i="73"/>
  <c r="A29" i="73"/>
  <c r="B29" i="73"/>
  <c r="C29" i="73"/>
  <c r="A30" i="73"/>
  <c r="B30" i="73"/>
  <c r="C30" i="73"/>
  <c r="A31" i="73"/>
  <c r="B31" i="73"/>
  <c r="C31" i="73"/>
  <c r="A32" i="73"/>
  <c r="B32" i="73"/>
  <c r="C32" i="73"/>
  <c r="A33" i="73"/>
  <c r="B33" i="73"/>
  <c r="C33" i="73"/>
  <c r="A34" i="73"/>
  <c r="B34" i="73"/>
  <c r="C34" i="73"/>
  <c r="A35" i="73"/>
  <c r="B35" i="73"/>
  <c r="C35" i="73"/>
  <c r="A36" i="73"/>
  <c r="B36" i="73"/>
  <c r="C36" i="73"/>
  <c r="A37" i="73"/>
  <c r="B37" i="73"/>
  <c r="C37" i="73"/>
  <c r="A38" i="73"/>
  <c r="B38" i="73"/>
  <c r="C38" i="73"/>
  <c r="A39" i="73"/>
  <c r="B39" i="73"/>
  <c r="C39" i="73"/>
  <c r="A40" i="73"/>
  <c r="B40" i="73"/>
  <c r="C40" i="73"/>
  <c r="A41" i="73"/>
  <c r="B41" i="73"/>
  <c r="C41" i="73"/>
  <c r="A42" i="73"/>
  <c r="B42" i="73"/>
  <c r="C42" i="73"/>
  <c r="A32" i="105"/>
  <c r="B32" i="105"/>
  <c r="C32" i="105"/>
  <c r="J32" i="105"/>
  <c r="K32" i="105" s="1"/>
  <c r="K28" i="73" s="1"/>
  <c r="A33" i="105"/>
  <c r="B33" i="105"/>
  <c r="C33" i="105"/>
  <c r="J33" i="105"/>
  <c r="K33" i="105" s="1"/>
  <c r="K29" i="73" s="1"/>
  <c r="A34" i="105"/>
  <c r="B34" i="105"/>
  <c r="C34" i="105"/>
  <c r="J34" i="105"/>
  <c r="K34" i="105" s="1"/>
  <c r="K30" i="73" s="1"/>
  <c r="A35" i="105"/>
  <c r="B35" i="105"/>
  <c r="C35" i="105"/>
  <c r="J35" i="105"/>
  <c r="K35" i="105" s="1"/>
  <c r="K31" i="73" s="1"/>
  <c r="A36" i="105"/>
  <c r="B36" i="105"/>
  <c r="C36" i="105"/>
  <c r="J36" i="105"/>
  <c r="K36" i="105" s="1"/>
  <c r="K32" i="73" s="1"/>
  <c r="A37" i="105"/>
  <c r="B37" i="105"/>
  <c r="C37" i="105"/>
  <c r="J37" i="105"/>
  <c r="K37" i="105" s="1"/>
  <c r="K33" i="73" s="1"/>
  <c r="A38" i="105"/>
  <c r="B38" i="105"/>
  <c r="C38" i="105"/>
  <c r="J38" i="105"/>
  <c r="K38" i="105" s="1"/>
  <c r="K34" i="73" s="1"/>
  <c r="A39" i="105"/>
  <c r="B39" i="105"/>
  <c r="C39" i="105"/>
  <c r="J39" i="105"/>
  <c r="K39" i="105" s="1"/>
  <c r="K35" i="73" s="1"/>
  <c r="A40" i="105"/>
  <c r="B40" i="105"/>
  <c r="C40" i="105"/>
  <c r="J40" i="105"/>
  <c r="K40" i="105" s="1"/>
  <c r="K36" i="73" s="1"/>
  <c r="A41" i="105"/>
  <c r="B41" i="105"/>
  <c r="C41" i="105"/>
  <c r="J41" i="105"/>
  <c r="K41" i="105" s="1"/>
  <c r="K37" i="73" s="1"/>
  <c r="A42" i="105"/>
  <c r="B42" i="105"/>
  <c r="C42" i="105"/>
  <c r="J42" i="105"/>
  <c r="K42" i="105" s="1"/>
  <c r="K38" i="73" s="1"/>
  <c r="A43" i="105"/>
  <c r="B43" i="105"/>
  <c r="C43" i="105"/>
  <c r="J43" i="105"/>
  <c r="K43" i="105" s="1"/>
  <c r="K39" i="73" s="1"/>
  <c r="A44" i="105"/>
  <c r="B44" i="105"/>
  <c r="C44" i="105"/>
  <c r="J44" i="105"/>
  <c r="K44" i="105" s="1"/>
  <c r="K40" i="73" s="1"/>
  <c r="A45" i="105"/>
  <c r="B45" i="105"/>
  <c r="C45" i="105"/>
  <c r="J45" i="105"/>
  <c r="K45" i="105" s="1"/>
  <c r="K41" i="73" s="1"/>
  <c r="A46" i="105"/>
  <c r="B46" i="105"/>
  <c r="C46" i="105"/>
  <c r="J46" i="105"/>
  <c r="K46" i="105" s="1"/>
  <c r="K42" i="73" s="1"/>
  <c r="A47" i="105"/>
  <c r="B47" i="105"/>
  <c r="C47" i="105"/>
  <c r="J47" i="105"/>
  <c r="K47" i="105" s="1"/>
  <c r="K43" i="73" s="1"/>
  <c r="A48" i="105"/>
  <c r="B48" i="105"/>
  <c r="C48" i="105"/>
  <c r="J48" i="105"/>
  <c r="K48" i="105" s="1"/>
  <c r="K44" i="73" s="1"/>
  <c r="A49" i="105"/>
  <c r="B49" i="105"/>
  <c r="C49" i="105"/>
  <c r="J49" i="105"/>
  <c r="K49" i="105" s="1"/>
  <c r="K45" i="73" s="1"/>
  <c r="A50" i="105"/>
  <c r="B50" i="105"/>
  <c r="C50" i="105"/>
  <c r="J50" i="105"/>
  <c r="K50" i="105" s="1"/>
  <c r="K46" i="73" s="1"/>
  <c r="A51" i="105"/>
  <c r="B51" i="105"/>
  <c r="C51" i="105"/>
  <c r="J51" i="105"/>
  <c r="K51" i="105" s="1"/>
  <c r="K47" i="73" s="1"/>
  <c r="J9" i="105"/>
  <c r="J10" i="105"/>
  <c r="J11" i="105"/>
  <c r="J12" i="105"/>
  <c r="J13" i="105"/>
  <c r="J14" i="105"/>
  <c r="J15" i="105"/>
  <c r="J16" i="105"/>
  <c r="J17" i="105"/>
  <c r="J18" i="105"/>
  <c r="J19" i="105"/>
  <c r="J20" i="105"/>
  <c r="J21" i="105"/>
  <c r="J22" i="105"/>
  <c r="J23" i="105"/>
  <c r="J24" i="105"/>
  <c r="J25" i="105"/>
  <c r="J26" i="105"/>
  <c r="J27" i="105"/>
  <c r="J28" i="105"/>
  <c r="J29" i="105"/>
  <c r="J30" i="105"/>
  <c r="J31" i="105"/>
  <c r="A45" i="25"/>
  <c r="B45" i="25"/>
  <c r="C45" i="25"/>
  <c r="L45" i="25"/>
  <c r="M45" i="25" s="1"/>
  <c r="J41" i="73" s="1"/>
  <c r="A46" i="25"/>
  <c r="B46" i="25"/>
  <c r="C46" i="25"/>
  <c r="L46" i="25"/>
  <c r="M46" i="25" s="1"/>
  <c r="J42" i="73" s="1"/>
  <c r="A47" i="25"/>
  <c r="B47" i="25"/>
  <c r="C47" i="25"/>
  <c r="L47" i="25"/>
  <c r="M47" i="25" s="1"/>
  <c r="J43" i="73" s="1"/>
  <c r="A48" i="25"/>
  <c r="B48" i="25"/>
  <c r="C48" i="25"/>
  <c r="L48" i="25"/>
  <c r="M48" i="25" s="1"/>
  <c r="J44" i="73" s="1"/>
  <c r="A49" i="25"/>
  <c r="B49" i="25"/>
  <c r="C49" i="25"/>
  <c r="L49" i="25"/>
  <c r="M49" i="25" s="1"/>
  <c r="J45" i="73" s="1"/>
  <c r="A50" i="25"/>
  <c r="B50" i="25"/>
  <c r="C50" i="25"/>
  <c r="L50" i="25"/>
  <c r="M50" i="25" s="1"/>
  <c r="J46" i="73" s="1"/>
  <c r="A51" i="25"/>
  <c r="B51" i="25"/>
  <c r="C51" i="25"/>
  <c r="L51" i="25"/>
  <c r="M51" i="25" s="1"/>
  <c r="J47" i="73" s="1"/>
  <c r="A32" i="25"/>
  <c r="B32" i="25"/>
  <c r="C32" i="25"/>
  <c r="L32" i="25"/>
  <c r="M32" i="25" s="1"/>
  <c r="J28" i="73" s="1"/>
  <c r="A33" i="25"/>
  <c r="B33" i="25"/>
  <c r="C33" i="25"/>
  <c r="L33" i="25"/>
  <c r="M33" i="25" s="1"/>
  <c r="J29" i="73" s="1"/>
  <c r="A34" i="25"/>
  <c r="B34" i="25"/>
  <c r="C34" i="25"/>
  <c r="L34" i="25"/>
  <c r="M34" i="25" s="1"/>
  <c r="J30" i="73" s="1"/>
  <c r="A35" i="25"/>
  <c r="B35" i="25"/>
  <c r="C35" i="25"/>
  <c r="L35" i="25"/>
  <c r="M35" i="25" s="1"/>
  <c r="J31" i="73" s="1"/>
  <c r="A36" i="25"/>
  <c r="B36" i="25"/>
  <c r="C36" i="25"/>
  <c r="L36" i="25"/>
  <c r="M36" i="25" s="1"/>
  <c r="J32" i="73" s="1"/>
  <c r="A37" i="25"/>
  <c r="B37" i="25"/>
  <c r="C37" i="25"/>
  <c r="L37" i="25"/>
  <c r="M37" i="25" s="1"/>
  <c r="J33" i="73" s="1"/>
  <c r="A38" i="25"/>
  <c r="B38" i="25"/>
  <c r="C38" i="25"/>
  <c r="L38" i="25"/>
  <c r="M38" i="25" s="1"/>
  <c r="J34" i="73" s="1"/>
  <c r="A39" i="25"/>
  <c r="B39" i="25"/>
  <c r="C39" i="25"/>
  <c r="L39" i="25"/>
  <c r="M39" i="25" s="1"/>
  <c r="J35" i="73" s="1"/>
  <c r="A40" i="25"/>
  <c r="B40" i="25"/>
  <c r="C40" i="25"/>
  <c r="L40" i="25"/>
  <c r="M40" i="25" s="1"/>
  <c r="J36" i="73" s="1"/>
  <c r="A41" i="25"/>
  <c r="B41" i="25"/>
  <c r="C41" i="25"/>
  <c r="L41" i="25"/>
  <c r="M41" i="25" s="1"/>
  <c r="J37" i="73" s="1"/>
  <c r="A42" i="25"/>
  <c r="B42" i="25"/>
  <c r="C42" i="25"/>
  <c r="L42" i="25"/>
  <c r="M42" i="25" s="1"/>
  <c r="J38" i="73" s="1"/>
  <c r="A43" i="25"/>
  <c r="B43" i="25"/>
  <c r="C43" i="25"/>
  <c r="L43" i="25"/>
  <c r="M43" i="25" s="1"/>
  <c r="J39" i="73" s="1"/>
  <c r="A44" i="25"/>
  <c r="B44" i="25"/>
  <c r="C44" i="25"/>
  <c r="L44" i="25"/>
  <c r="M44" i="25" s="1"/>
  <c r="J40" i="73" s="1"/>
  <c r="L10" i="25"/>
  <c r="L11" i="25"/>
  <c r="L12" i="25"/>
  <c r="L13" i="25"/>
  <c r="L14" i="25"/>
  <c r="L15" i="25"/>
  <c r="L16" i="25"/>
  <c r="L17" i="25"/>
  <c r="L18" i="25"/>
  <c r="L19" i="25"/>
  <c r="L20" i="25"/>
  <c r="L21" i="25"/>
  <c r="L22" i="25"/>
  <c r="L23" i="25"/>
  <c r="L24" i="25"/>
  <c r="L25" i="25"/>
  <c r="L26" i="25"/>
  <c r="L27" i="25"/>
  <c r="L28" i="25"/>
  <c r="L29" i="25"/>
  <c r="L30" i="25"/>
  <c r="L31" i="25"/>
  <c r="J10" i="24"/>
  <c r="J11" i="24"/>
  <c r="J12" i="24"/>
  <c r="J13" i="24"/>
  <c r="J14" i="24"/>
  <c r="J15" i="24"/>
  <c r="J16" i="24"/>
  <c r="J17" i="24"/>
  <c r="J18" i="24"/>
  <c r="J19" i="24"/>
  <c r="J20" i="24"/>
  <c r="J21" i="24"/>
  <c r="J22" i="24"/>
  <c r="J23" i="24"/>
  <c r="J24" i="24"/>
  <c r="J25" i="24"/>
  <c r="J26" i="24"/>
  <c r="J27" i="24"/>
  <c r="J28" i="24"/>
  <c r="J29" i="24"/>
  <c r="J30" i="24"/>
  <c r="J31" i="24"/>
  <c r="J32" i="24"/>
  <c r="K32" i="24" s="1"/>
  <c r="I28" i="73" s="1"/>
  <c r="J33" i="24"/>
  <c r="K33" i="24" s="1"/>
  <c r="I29" i="73" s="1"/>
  <c r="J34" i="24"/>
  <c r="J35" i="24"/>
  <c r="J36" i="24"/>
  <c r="K36" i="24" s="1"/>
  <c r="I32" i="73" s="1"/>
  <c r="J37" i="24"/>
  <c r="K37" i="24" s="1"/>
  <c r="I33" i="73" s="1"/>
  <c r="J38" i="24"/>
  <c r="J39" i="24"/>
  <c r="J40" i="24"/>
  <c r="K40" i="24" s="1"/>
  <c r="I36" i="73" s="1"/>
  <c r="J41" i="24"/>
  <c r="K41" i="24" s="1"/>
  <c r="I37" i="73" s="1"/>
  <c r="J42" i="24"/>
  <c r="J43" i="24"/>
  <c r="J44" i="24"/>
  <c r="J45" i="24"/>
  <c r="K45" i="24" s="1"/>
  <c r="I41" i="73" s="1"/>
  <c r="J46" i="24"/>
  <c r="J47" i="24"/>
  <c r="J48" i="24"/>
  <c r="K48" i="24" s="1"/>
  <c r="I44" i="73" s="1"/>
  <c r="J49" i="24"/>
  <c r="K49" i="24" s="1"/>
  <c r="I45" i="73" s="1"/>
  <c r="J50" i="24"/>
  <c r="J51" i="24"/>
  <c r="A47" i="24"/>
  <c r="B47" i="24"/>
  <c r="C47" i="24"/>
  <c r="K47" i="24"/>
  <c r="I43" i="73" s="1"/>
  <c r="A48" i="24"/>
  <c r="B48" i="24"/>
  <c r="C48" i="24"/>
  <c r="A49" i="24"/>
  <c r="B49" i="24"/>
  <c r="C49" i="24"/>
  <c r="A50" i="24"/>
  <c r="B50" i="24"/>
  <c r="C50" i="24"/>
  <c r="K50" i="24"/>
  <c r="I46" i="73" s="1"/>
  <c r="A51" i="24"/>
  <c r="B51" i="24"/>
  <c r="C51" i="24"/>
  <c r="K51" i="24"/>
  <c r="I47" i="73" s="1"/>
  <c r="A32" i="24"/>
  <c r="B32" i="24"/>
  <c r="C32" i="24"/>
  <c r="A33" i="24"/>
  <c r="B33" i="24"/>
  <c r="C33" i="24"/>
  <c r="A34" i="24"/>
  <c r="B34" i="24"/>
  <c r="C34" i="24"/>
  <c r="K34" i="24"/>
  <c r="I30" i="73" s="1"/>
  <c r="A35" i="24"/>
  <c r="B35" i="24"/>
  <c r="C35" i="24"/>
  <c r="K35" i="24"/>
  <c r="I31" i="73" s="1"/>
  <c r="A36" i="24"/>
  <c r="B36" i="24"/>
  <c r="C36" i="24"/>
  <c r="A37" i="24"/>
  <c r="B37" i="24"/>
  <c r="C37" i="24"/>
  <c r="A38" i="24"/>
  <c r="B38" i="24"/>
  <c r="C38" i="24"/>
  <c r="K38" i="24"/>
  <c r="I34" i="73" s="1"/>
  <c r="A39" i="24"/>
  <c r="B39" i="24"/>
  <c r="C39" i="24"/>
  <c r="K39" i="24"/>
  <c r="I35" i="73" s="1"/>
  <c r="A40" i="24"/>
  <c r="B40" i="24"/>
  <c r="C40" i="24"/>
  <c r="A41" i="24"/>
  <c r="B41" i="24"/>
  <c r="C41" i="24"/>
  <c r="A42" i="24"/>
  <c r="B42" i="24"/>
  <c r="C42" i="24"/>
  <c r="K42" i="24"/>
  <c r="I38" i="73" s="1"/>
  <c r="A43" i="24"/>
  <c r="B43" i="24"/>
  <c r="C43" i="24"/>
  <c r="K43" i="24"/>
  <c r="I39" i="73" s="1"/>
  <c r="A44" i="24"/>
  <c r="B44" i="24"/>
  <c r="C44" i="24"/>
  <c r="K44" i="24"/>
  <c r="I40" i="73" s="1"/>
  <c r="A45" i="24"/>
  <c r="B45" i="24"/>
  <c r="C45" i="24"/>
  <c r="A46" i="24"/>
  <c r="B46" i="24"/>
  <c r="C46" i="24"/>
  <c r="K46" i="24"/>
  <c r="I42" i="73" s="1"/>
  <c r="H10" i="23"/>
  <c r="H11" i="23"/>
  <c r="H12" i="23"/>
  <c r="H13" i="23"/>
  <c r="H14" i="23"/>
  <c r="H15" i="23"/>
  <c r="H16" i="23"/>
  <c r="H17" i="23"/>
  <c r="H18" i="23"/>
  <c r="H19" i="23"/>
  <c r="H20" i="23"/>
  <c r="H21" i="23"/>
  <c r="H22" i="23"/>
  <c r="H23" i="23"/>
  <c r="H24" i="23"/>
  <c r="H25" i="23"/>
  <c r="H26" i="23"/>
  <c r="H27" i="23"/>
  <c r="H28" i="23"/>
  <c r="H29" i="23"/>
  <c r="H30" i="23"/>
  <c r="H31" i="23"/>
  <c r="H32" i="23"/>
  <c r="H33" i="23"/>
  <c r="I33" i="23" s="1"/>
  <c r="F29" i="73" s="1"/>
  <c r="H34" i="23"/>
  <c r="I34" i="23" s="1"/>
  <c r="F30" i="73" s="1"/>
  <c r="H35" i="23"/>
  <c r="H36" i="23"/>
  <c r="H37" i="23"/>
  <c r="H38" i="23"/>
  <c r="H39" i="23"/>
  <c r="I39" i="23" s="1"/>
  <c r="F35" i="73" s="1"/>
  <c r="H40" i="23"/>
  <c r="H41" i="23"/>
  <c r="I41" i="23" s="1"/>
  <c r="F37" i="73" s="1"/>
  <c r="H42" i="23"/>
  <c r="H43" i="23"/>
  <c r="H44" i="23"/>
  <c r="H45" i="23"/>
  <c r="H46" i="23"/>
  <c r="H47" i="23"/>
  <c r="I47" i="23" s="1"/>
  <c r="F43" i="73" s="1"/>
  <c r="H48" i="23"/>
  <c r="H49" i="23"/>
  <c r="I49" i="23" s="1"/>
  <c r="F45" i="73" s="1"/>
  <c r="H50" i="23"/>
  <c r="I50" i="23" s="1"/>
  <c r="F46" i="73" s="1"/>
  <c r="H51" i="23"/>
  <c r="A50" i="23"/>
  <c r="B50" i="23"/>
  <c r="C50" i="23"/>
  <c r="A51" i="23"/>
  <c r="B51" i="23"/>
  <c r="C51" i="23"/>
  <c r="I51" i="23"/>
  <c r="F47" i="73" s="1"/>
  <c r="A46" i="23"/>
  <c r="B46" i="23"/>
  <c r="C46" i="23"/>
  <c r="I46" i="23"/>
  <c r="F42" i="73" s="1"/>
  <c r="A47" i="23"/>
  <c r="B47" i="23"/>
  <c r="C47" i="23"/>
  <c r="A48" i="23"/>
  <c r="B48" i="23"/>
  <c r="C48" i="23"/>
  <c r="I48" i="23"/>
  <c r="F44" i="73" s="1"/>
  <c r="A49" i="23"/>
  <c r="B49" i="23"/>
  <c r="C49" i="23"/>
  <c r="A32" i="23"/>
  <c r="B32" i="23"/>
  <c r="C32" i="23"/>
  <c r="I32" i="23"/>
  <c r="F28" i="73" s="1"/>
  <c r="A33" i="23"/>
  <c r="B33" i="23"/>
  <c r="C33" i="23"/>
  <c r="A34" i="23"/>
  <c r="B34" i="23"/>
  <c r="C34" i="23"/>
  <c r="A35" i="23"/>
  <c r="B35" i="23"/>
  <c r="C35" i="23"/>
  <c r="I35" i="23"/>
  <c r="F31" i="73" s="1"/>
  <c r="A36" i="23"/>
  <c r="B36" i="23"/>
  <c r="C36" i="23"/>
  <c r="I36" i="23"/>
  <c r="F32" i="73" s="1"/>
  <c r="A37" i="23"/>
  <c r="B37" i="23"/>
  <c r="C37" i="23"/>
  <c r="I37" i="23"/>
  <c r="F33" i="73" s="1"/>
  <c r="A38" i="23"/>
  <c r="B38" i="23"/>
  <c r="C38" i="23"/>
  <c r="I38" i="23"/>
  <c r="F34" i="73" s="1"/>
  <c r="A39" i="23"/>
  <c r="B39" i="23"/>
  <c r="C39" i="23"/>
  <c r="A40" i="23"/>
  <c r="B40" i="23"/>
  <c r="C40" i="23"/>
  <c r="I40" i="23"/>
  <c r="F36" i="73" s="1"/>
  <c r="A41" i="23"/>
  <c r="B41" i="23"/>
  <c r="C41" i="23"/>
  <c r="A42" i="23"/>
  <c r="B42" i="23"/>
  <c r="C42" i="23"/>
  <c r="I42" i="23"/>
  <c r="F38" i="73" s="1"/>
  <c r="A43" i="23"/>
  <c r="B43" i="23"/>
  <c r="C43" i="23"/>
  <c r="I43" i="23"/>
  <c r="F39" i="73" s="1"/>
  <c r="A44" i="23"/>
  <c r="B44" i="23"/>
  <c r="C44" i="23"/>
  <c r="I44" i="23"/>
  <c r="F40" i="73" s="1"/>
  <c r="A45" i="23"/>
  <c r="B45" i="23"/>
  <c r="C45" i="23"/>
  <c r="I45" i="23"/>
  <c r="F41" i="73" s="1"/>
  <c r="M33" i="21"/>
  <c r="L10" i="22"/>
  <c r="M10" i="22" s="1"/>
  <c r="E6" i="73" s="1"/>
  <c r="L11" i="22"/>
  <c r="M11" i="22" s="1"/>
  <c r="E7" i="73" s="1"/>
  <c r="L12" i="22"/>
  <c r="M12" i="22" s="1"/>
  <c r="E8" i="73" s="1"/>
  <c r="L13" i="22"/>
  <c r="M13" i="22" s="1"/>
  <c r="E9" i="73" s="1"/>
  <c r="L14" i="22"/>
  <c r="M14" i="22" s="1"/>
  <c r="E10" i="73" s="1"/>
  <c r="L15" i="22"/>
  <c r="M15" i="22" s="1"/>
  <c r="E11" i="73" s="1"/>
  <c r="L16" i="22"/>
  <c r="M16" i="22" s="1"/>
  <c r="E12" i="73" s="1"/>
  <c r="L17" i="22"/>
  <c r="M17" i="22" s="1"/>
  <c r="E13" i="73" s="1"/>
  <c r="L18" i="22"/>
  <c r="M18" i="22" s="1"/>
  <c r="E14" i="73" s="1"/>
  <c r="L19" i="22"/>
  <c r="M19" i="22" s="1"/>
  <c r="E15" i="73" s="1"/>
  <c r="L20" i="22"/>
  <c r="M20" i="22" s="1"/>
  <c r="E16" i="73" s="1"/>
  <c r="L21" i="22"/>
  <c r="M21" i="22" s="1"/>
  <c r="E17" i="73" s="1"/>
  <c r="L22" i="22"/>
  <c r="M22" i="22" s="1"/>
  <c r="E18" i="73" s="1"/>
  <c r="L23" i="22"/>
  <c r="M23" i="22" s="1"/>
  <c r="E19" i="73" s="1"/>
  <c r="L24" i="22"/>
  <c r="M24" i="22" s="1"/>
  <c r="E20" i="73" s="1"/>
  <c r="L25" i="22"/>
  <c r="M25" i="22" s="1"/>
  <c r="E21" i="73" s="1"/>
  <c r="L26" i="22"/>
  <c r="M26" i="22" s="1"/>
  <c r="E22" i="73" s="1"/>
  <c r="L27" i="22"/>
  <c r="M27" i="22" s="1"/>
  <c r="E23" i="73" s="1"/>
  <c r="L28" i="22"/>
  <c r="M28" i="22" s="1"/>
  <c r="E24" i="73" s="1"/>
  <c r="L29" i="22"/>
  <c r="M29" i="22" s="1"/>
  <c r="E25" i="73" s="1"/>
  <c r="L30" i="22"/>
  <c r="M30" i="22" s="1"/>
  <c r="E26" i="73" s="1"/>
  <c r="L31" i="22"/>
  <c r="M31" i="22" s="1"/>
  <c r="E27" i="73" s="1"/>
  <c r="L32" i="22"/>
  <c r="M32" i="22" s="1"/>
  <c r="E28" i="73" s="1"/>
  <c r="L33" i="22"/>
  <c r="M33" i="22" s="1"/>
  <c r="E29" i="73" s="1"/>
  <c r="L34" i="22"/>
  <c r="M34" i="22" s="1"/>
  <c r="E30" i="73" s="1"/>
  <c r="L35" i="22"/>
  <c r="M35" i="22" s="1"/>
  <c r="E31" i="73" s="1"/>
  <c r="L36" i="22"/>
  <c r="M36" i="22" s="1"/>
  <c r="E32" i="73" s="1"/>
  <c r="L37" i="22"/>
  <c r="M37" i="22" s="1"/>
  <c r="E33" i="73" s="1"/>
  <c r="L38" i="22"/>
  <c r="M38" i="22" s="1"/>
  <c r="E34" i="73" s="1"/>
  <c r="L39" i="22"/>
  <c r="M39" i="22" s="1"/>
  <c r="E35" i="73" s="1"/>
  <c r="L40" i="22"/>
  <c r="M40" i="22" s="1"/>
  <c r="E36" i="73" s="1"/>
  <c r="L41" i="22"/>
  <c r="M41" i="22" s="1"/>
  <c r="E37" i="73" s="1"/>
  <c r="L42" i="22"/>
  <c r="M42" i="22" s="1"/>
  <c r="E38" i="73" s="1"/>
  <c r="L43" i="22"/>
  <c r="M43" i="22" s="1"/>
  <c r="E39" i="73" s="1"/>
  <c r="L44" i="22"/>
  <c r="M44" i="22" s="1"/>
  <c r="E40" i="73" s="1"/>
  <c r="L45" i="22"/>
  <c r="M45" i="22" s="1"/>
  <c r="E41" i="73" s="1"/>
  <c r="L46" i="22"/>
  <c r="M46" i="22" s="1"/>
  <c r="E42" i="73" s="1"/>
  <c r="L47" i="22"/>
  <c r="M47" i="22" s="1"/>
  <c r="E43" i="73" s="1"/>
  <c r="L48" i="22"/>
  <c r="M48" i="22" s="1"/>
  <c r="E44" i="73" s="1"/>
  <c r="L49" i="22"/>
  <c r="M49" i="22" s="1"/>
  <c r="E45" i="73" s="1"/>
  <c r="L50" i="22"/>
  <c r="M50" i="22" s="1"/>
  <c r="E46" i="73" s="1"/>
  <c r="L51" i="22"/>
  <c r="M51" i="22" s="1"/>
  <c r="E47" i="73" s="1"/>
  <c r="A47" i="22"/>
  <c r="B47" i="22"/>
  <c r="C47" i="22"/>
  <c r="A48" i="22"/>
  <c r="B48" i="22"/>
  <c r="C48" i="22"/>
  <c r="A49" i="22"/>
  <c r="B49" i="22"/>
  <c r="C49" i="22"/>
  <c r="A50" i="22"/>
  <c r="B50" i="22"/>
  <c r="C50" i="22"/>
  <c r="A51" i="22"/>
  <c r="B51" i="22"/>
  <c r="C51" i="22"/>
  <c r="A44" i="22"/>
  <c r="B44" i="22"/>
  <c r="C44" i="22"/>
  <c r="A45" i="22"/>
  <c r="B45" i="22"/>
  <c r="C45" i="22"/>
  <c r="A46" i="22"/>
  <c r="B46" i="22"/>
  <c r="C46" i="22"/>
  <c r="A32" i="22"/>
  <c r="B32" i="22"/>
  <c r="C32" i="22"/>
  <c r="A33" i="22"/>
  <c r="B33" i="22"/>
  <c r="C33" i="22"/>
  <c r="A34" i="22"/>
  <c r="B34" i="22"/>
  <c r="C34" i="22"/>
  <c r="A35" i="22"/>
  <c r="B35" i="22"/>
  <c r="C35" i="22"/>
  <c r="A36" i="22"/>
  <c r="B36" i="22"/>
  <c r="C36" i="22"/>
  <c r="A37" i="22"/>
  <c r="B37" i="22"/>
  <c r="C37" i="22"/>
  <c r="A38" i="22"/>
  <c r="B38" i="22"/>
  <c r="C38" i="22"/>
  <c r="A39" i="22"/>
  <c r="B39" i="22"/>
  <c r="C39" i="22"/>
  <c r="A40" i="22"/>
  <c r="B40" i="22"/>
  <c r="C40" i="22"/>
  <c r="A41" i="22"/>
  <c r="B41" i="22"/>
  <c r="C41" i="22"/>
  <c r="A42" i="22"/>
  <c r="B42" i="22"/>
  <c r="C42" i="22"/>
  <c r="A43" i="22"/>
  <c r="B43" i="22"/>
  <c r="C43" i="22"/>
  <c r="A51" i="21"/>
  <c r="B51" i="21"/>
  <c r="C51" i="21"/>
  <c r="G51" i="21"/>
  <c r="H51" i="21" s="1"/>
  <c r="D47" i="73" s="1"/>
  <c r="A49" i="21"/>
  <c r="B49" i="21"/>
  <c r="C49" i="21"/>
  <c r="G49" i="21"/>
  <c r="H49" i="21" s="1"/>
  <c r="D45" i="73" s="1"/>
  <c r="A50" i="21"/>
  <c r="B50" i="21"/>
  <c r="C50" i="21"/>
  <c r="G50" i="21"/>
  <c r="H50" i="21" s="1"/>
  <c r="D46" i="73" s="1"/>
  <c r="A32" i="21"/>
  <c r="B32" i="21"/>
  <c r="C32" i="21"/>
  <c r="G32" i="21"/>
  <c r="H32" i="21" s="1"/>
  <c r="D28" i="73" s="1"/>
  <c r="A33" i="21"/>
  <c r="B33" i="21"/>
  <c r="C33" i="21"/>
  <c r="G33" i="21"/>
  <c r="H33" i="21" s="1"/>
  <c r="D29" i="73" s="1"/>
  <c r="A34" i="21"/>
  <c r="B34" i="21"/>
  <c r="C34" i="21"/>
  <c r="G34" i="21"/>
  <c r="H34" i="21" s="1"/>
  <c r="D30" i="73" s="1"/>
  <c r="A35" i="21"/>
  <c r="B35" i="21"/>
  <c r="C35" i="21"/>
  <c r="G35" i="21"/>
  <c r="H35" i="21" s="1"/>
  <c r="D31" i="73" s="1"/>
  <c r="A36" i="21"/>
  <c r="B36" i="21"/>
  <c r="C36" i="21"/>
  <c r="G36" i="21"/>
  <c r="H36" i="21" s="1"/>
  <c r="D32" i="73" s="1"/>
  <c r="A37" i="21"/>
  <c r="B37" i="21"/>
  <c r="C37" i="21"/>
  <c r="G37" i="21"/>
  <c r="H37" i="21" s="1"/>
  <c r="D33" i="73" s="1"/>
  <c r="A38" i="21"/>
  <c r="B38" i="21"/>
  <c r="C38" i="21"/>
  <c r="G38" i="21"/>
  <c r="H38" i="21" s="1"/>
  <c r="D34" i="73" s="1"/>
  <c r="A39" i="21"/>
  <c r="B39" i="21"/>
  <c r="C39" i="21"/>
  <c r="G39" i="21"/>
  <c r="H39" i="21" s="1"/>
  <c r="D35" i="73" s="1"/>
  <c r="A40" i="21"/>
  <c r="B40" i="21"/>
  <c r="C40" i="21"/>
  <c r="G40" i="21"/>
  <c r="H40" i="21" s="1"/>
  <c r="D36" i="73" s="1"/>
  <c r="A41" i="21"/>
  <c r="B41" i="21"/>
  <c r="C41" i="21"/>
  <c r="G41" i="21"/>
  <c r="H41" i="21" s="1"/>
  <c r="D37" i="73" s="1"/>
  <c r="A42" i="21"/>
  <c r="B42" i="21"/>
  <c r="C42" i="21"/>
  <c r="G42" i="21"/>
  <c r="H42" i="21" s="1"/>
  <c r="D38" i="73" s="1"/>
  <c r="A43" i="21"/>
  <c r="B43" i="21"/>
  <c r="C43" i="21"/>
  <c r="G43" i="21"/>
  <c r="H43" i="21" s="1"/>
  <c r="D39" i="73" s="1"/>
  <c r="A44" i="21"/>
  <c r="B44" i="21"/>
  <c r="C44" i="21"/>
  <c r="G44" i="21"/>
  <c r="H44" i="21" s="1"/>
  <c r="D40" i="73" s="1"/>
  <c r="A45" i="21"/>
  <c r="B45" i="21"/>
  <c r="C45" i="21"/>
  <c r="G45" i="21"/>
  <c r="H45" i="21" s="1"/>
  <c r="D41" i="73" s="1"/>
  <c r="A46" i="21"/>
  <c r="B46" i="21"/>
  <c r="C46" i="21"/>
  <c r="G46" i="21"/>
  <c r="H46" i="21" s="1"/>
  <c r="D42" i="73" s="1"/>
  <c r="A47" i="21"/>
  <c r="B47" i="21"/>
  <c r="C47" i="21"/>
  <c r="G47" i="21"/>
  <c r="H47" i="21" s="1"/>
  <c r="D43" i="73" s="1"/>
  <c r="A48" i="21"/>
  <c r="B48" i="21"/>
  <c r="C48" i="21"/>
  <c r="G48" i="21"/>
  <c r="H48" i="21" s="1"/>
  <c r="D44" i="73" s="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1" i="21"/>
  <c r="AI9" i="106"/>
  <c r="AI10" i="106"/>
  <c r="AI11" i="106"/>
  <c r="AI12" i="106"/>
  <c r="AI13" i="106"/>
  <c r="AI14" i="106"/>
  <c r="AI15" i="106"/>
  <c r="AI16" i="106"/>
  <c r="AI17" i="106"/>
  <c r="AI18" i="106"/>
  <c r="AI19" i="106"/>
  <c r="AI20" i="106"/>
  <c r="AI21" i="106"/>
  <c r="AI22" i="106"/>
  <c r="AI23" i="106"/>
  <c r="AI24" i="106"/>
  <c r="AI25" i="106"/>
  <c r="AI26" i="106"/>
  <c r="AI27" i="106"/>
  <c r="AI28" i="106"/>
  <c r="AI29" i="106"/>
  <c r="AI30" i="106"/>
  <c r="AI31" i="106"/>
  <c r="AI32" i="106"/>
  <c r="AJ32" i="106" s="1"/>
  <c r="M29" i="86" s="1"/>
  <c r="AI33" i="106"/>
  <c r="AJ33" i="106" s="1"/>
  <c r="M30" i="86" s="1"/>
  <c r="AI34" i="106"/>
  <c r="AI35" i="106"/>
  <c r="AI36" i="106"/>
  <c r="AI37" i="106"/>
  <c r="AI38" i="106"/>
  <c r="AI39" i="106"/>
  <c r="AI40" i="106"/>
  <c r="AJ40" i="106" s="1"/>
  <c r="M37" i="86" s="1"/>
  <c r="AI41" i="106"/>
  <c r="AJ41" i="106" s="1"/>
  <c r="M38" i="86" s="1"/>
  <c r="AI42" i="106"/>
  <c r="AI43" i="106"/>
  <c r="AI44" i="106"/>
  <c r="AI45" i="106"/>
  <c r="AI46" i="106"/>
  <c r="AI47" i="106"/>
  <c r="AI48" i="106"/>
  <c r="AJ48" i="106" s="1"/>
  <c r="M45" i="86" s="1"/>
  <c r="AI49" i="106"/>
  <c r="AJ49" i="106" s="1"/>
  <c r="M46" i="86" s="1"/>
  <c r="AI50" i="106"/>
  <c r="AE9" i="18"/>
  <c r="AF9" i="18" s="1"/>
  <c r="L6" i="86" s="1"/>
  <c r="AE10" i="18"/>
  <c r="AF10" i="18"/>
  <c r="L7" i="86" s="1"/>
  <c r="AE11" i="18"/>
  <c r="AF11" i="18" s="1"/>
  <c r="L8" i="86" s="1"/>
  <c r="AE12" i="18"/>
  <c r="AF12" i="18" s="1"/>
  <c r="L9" i="86" s="1"/>
  <c r="AE13" i="18"/>
  <c r="AF13" i="18" s="1"/>
  <c r="L10" i="86" s="1"/>
  <c r="AE14" i="18"/>
  <c r="AF14" i="18"/>
  <c r="L11" i="86" s="1"/>
  <c r="AE15" i="18"/>
  <c r="AF15" i="18" s="1"/>
  <c r="L12" i="86" s="1"/>
  <c r="AE16" i="18"/>
  <c r="AF16" i="18" s="1"/>
  <c r="L13" i="86" s="1"/>
  <c r="AE17" i="18"/>
  <c r="AF17" i="18" s="1"/>
  <c r="L14" i="86" s="1"/>
  <c r="AE18" i="18"/>
  <c r="AF18" i="18"/>
  <c r="L15" i="86" s="1"/>
  <c r="AE19" i="18"/>
  <c r="AF19" i="18" s="1"/>
  <c r="L16" i="86" s="1"/>
  <c r="AE20" i="18"/>
  <c r="AF20" i="18" s="1"/>
  <c r="L17" i="86" s="1"/>
  <c r="AE21" i="18"/>
  <c r="AF21" i="18" s="1"/>
  <c r="L18" i="86" s="1"/>
  <c r="AE22" i="18"/>
  <c r="AF22" i="18"/>
  <c r="L19" i="86" s="1"/>
  <c r="AE23" i="18"/>
  <c r="AF23" i="18" s="1"/>
  <c r="L20" i="86" s="1"/>
  <c r="AE24" i="18"/>
  <c r="AF24" i="18" s="1"/>
  <c r="L21" i="86" s="1"/>
  <c r="AE25" i="18"/>
  <c r="AF25" i="18" s="1"/>
  <c r="L22" i="86" s="1"/>
  <c r="AE26" i="18"/>
  <c r="AF26" i="18"/>
  <c r="L23" i="86" s="1"/>
  <c r="AE27" i="18"/>
  <c r="AF27" i="18" s="1"/>
  <c r="L24" i="86" s="1"/>
  <c r="AE28" i="18"/>
  <c r="AF28" i="18" s="1"/>
  <c r="L25" i="86" s="1"/>
  <c r="AE29" i="18"/>
  <c r="AF29" i="18" s="1"/>
  <c r="L26" i="86" s="1"/>
  <c r="AE30" i="18"/>
  <c r="AF30" i="18"/>
  <c r="L27" i="86" s="1"/>
  <c r="AE31" i="18"/>
  <c r="AF31" i="18" s="1"/>
  <c r="L28" i="86" s="1"/>
  <c r="AE32" i="18"/>
  <c r="AF32" i="18"/>
  <c r="L29" i="86" s="1"/>
  <c r="AE33" i="18"/>
  <c r="AF33" i="18"/>
  <c r="L30" i="86" s="1"/>
  <c r="AE34" i="18"/>
  <c r="AF34" i="18"/>
  <c r="L31" i="86" s="1"/>
  <c r="AE35" i="18"/>
  <c r="AF35" i="18" s="1"/>
  <c r="L32" i="86" s="1"/>
  <c r="AE36" i="18"/>
  <c r="AF36" i="18" s="1"/>
  <c r="L33" i="86" s="1"/>
  <c r="AE37" i="18"/>
  <c r="AF37" i="18" s="1"/>
  <c r="L34" i="86" s="1"/>
  <c r="AE38" i="18"/>
  <c r="AF38" i="18" s="1"/>
  <c r="L35" i="86" s="1"/>
  <c r="AE39" i="18"/>
  <c r="AF39" i="18" s="1"/>
  <c r="L36" i="86" s="1"/>
  <c r="AE40" i="18"/>
  <c r="AF40" i="18" s="1"/>
  <c r="L37" i="86" s="1"/>
  <c r="AE41" i="18"/>
  <c r="AF41" i="18"/>
  <c r="L38" i="86" s="1"/>
  <c r="AE42" i="18"/>
  <c r="AF42" i="18"/>
  <c r="L39" i="86" s="1"/>
  <c r="AE43" i="18"/>
  <c r="AF43" i="18" s="1"/>
  <c r="L40" i="86" s="1"/>
  <c r="AE44" i="18"/>
  <c r="AF44" i="18" s="1"/>
  <c r="L41" i="86" s="1"/>
  <c r="AE45" i="18"/>
  <c r="AF45" i="18" s="1"/>
  <c r="L42" i="86" s="1"/>
  <c r="AE46" i="18"/>
  <c r="AF46" i="18" s="1"/>
  <c r="L43" i="86" s="1"/>
  <c r="AE47" i="18"/>
  <c r="AF47" i="18" s="1"/>
  <c r="L44" i="86" s="1"/>
  <c r="AE48" i="18"/>
  <c r="AF48" i="18" s="1"/>
  <c r="L45" i="86" s="1"/>
  <c r="AE49" i="18"/>
  <c r="AF49" i="18" s="1"/>
  <c r="L46" i="86" s="1"/>
  <c r="AE50" i="18"/>
  <c r="AF50" i="18" s="1"/>
  <c r="L47" i="86" s="1"/>
  <c r="A50" i="18"/>
  <c r="A48" i="18"/>
  <c r="A49" i="18"/>
  <c r="A44" i="18"/>
  <c r="A45" i="18"/>
  <c r="A46" i="18"/>
  <c r="A47" i="18"/>
  <c r="A31" i="18"/>
  <c r="A32" i="18"/>
  <c r="A33" i="18"/>
  <c r="A34" i="18"/>
  <c r="A35" i="18"/>
  <c r="A36" i="18"/>
  <c r="A37" i="18"/>
  <c r="A38" i="18"/>
  <c r="A39" i="18"/>
  <c r="A40" i="18"/>
  <c r="A41" i="18"/>
  <c r="A42" i="18"/>
  <c r="A43" i="18"/>
  <c r="AJ31" i="106"/>
  <c r="M28" i="86" s="1"/>
  <c r="AJ39" i="106"/>
  <c r="M36" i="86" s="1"/>
  <c r="AJ47" i="106"/>
  <c r="M44" i="86" s="1"/>
  <c r="AI9" i="16"/>
  <c r="AI10" i="16"/>
  <c r="AJ10" i="16" s="1"/>
  <c r="J7" i="86" s="1"/>
  <c r="AI11" i="16"/>
  <c r="AJ11" i="16" s="1"/>
  <c r="J8" i="86" s="1"/>
  <c r="AI12" i="16"/>
  <c r="AI13" i="16"/>
  <c r="AI14" i="16"/>
  <c r="AI15" i="16"/>
  <c r="AJ15" i="16" s="1"/>
  <c r="J12" i="86" s="1"/>
  <c r="AI16" i="16"/>
  <c r="AI17" i="16"/>
  <c r="AI18" i="16"/>
  <c r="AJ18" i="16" s="1"/>
  <c r="J15" i="86" s="1"/>
  <c r="AI19" i="16"/>
  <c r="AJ19" i="16" s="1"/>
  <c r="J16" i="86" s="1"/>
  <c r="AI20" i="16"/>
  <c r="AI21" i="16"/>
  <c r="AI22" i="16"/>
  <c r="AI23" i="16"/>
  <c r="AJ23" i="16" s="1"/>
  <c r="J20" i="86" s="1"/>
  <c r="AI24" i="16"/>
  <c r="AI25" i="16"/>
  <c r="AI26" i="16"/>
  <c r="AJ26" i="16" s="1"/>
  <c r="J23" i="86" s="1"/>
  <c r="AI27" i="16"/>
  <c r="AJ27" i="16" s="1"/>
  <c r="J24" i="86" s="1"/>
  <c r="AI28" i="16"/>
  <c r="AI29" i="16"/>
  <c r="AI30" i="16"/>
  <c r="AI31" i="16"/>
  <c r="AJ31" i="16" s="1"/>
  <c r="J28" i="86" s="1"/>
  <c r="AI32" i="16"/>
  <c r="AI33" i="16"/>
  <c r="AI34" i="16"/>
  <c r="AJ34" i="16" s="1"/>
  <c r="J31" i="86" s="1"/>
  <c r="AI35" i="16"/>
  <c r="AJ35" i="16" s="1"/>
  <c r="J32" i="86" s="1"/>
  <c r="AI36" i="16"/>
  <c r="AI37" i="16"/>
  <c r="AI38" i="16"/>
  <c r="AI39" i="16"/>
  <c r="AI40" i="16"/>
  <c r="AI41" i="16"/>
  <c r="AI42" i="16"/>
  <c r="AJ42" i="16" s="1"/>
  <c r="J39" i="86" s="1"/>
  <c r="AI43" i="16"/>
  <c r="AJ43" i="16" s="1"/>
  <c r="J40" i="86" s="1"/>
  <c r="AI44" i="16"/>
  <c r="AI45" i="16"/>
  <c r="AI46" i="16"/>
  <c r="AI47" i="16"/>
  <c r="AJ47" i="16" s="1"/>
  <c r="J44" i="86" s="1"/>
  <c r="AI48" i="16"/>
  <c r="AI49" i="16"/>
  <c r="AI50" i="16"/>
  <c r="AJ50" i="16" s="1"/>
  <c r="J47" i="86" s="1"/>
  <c r="AD10" i="12"/>
  <c r="AD11" i="12"/>
  <c r="AD12" i="12"/>
  <c r="AD13" i="12"/>
  <c r="AD14" i="12"/>
  <c r="AD15" i="12"/>
  <c r="AD16" i="12"/>
  <c r="AD17" i="12"/>
  <c r="AD18" i="12"/>
  <c r="AD19" i="12"/>
  <c r="AD20" i="12"/>
  <c r="AD21" i="12"/>
  <c r="AD22" i="12"/>
  <c r="AD23" i="12"/>
  <c r="AD24" i="12"/>
  <c r="AD25" i="12"/>
  <c r="AD26" i="12"/>
  <c r="AD27" i="12"/>
  <c r="AD28" i="12"/>
  <c r="AD29" i="12"/>
  <c r="AD30" i="12"/>
  <c r="AD31" i="12"/>
  <c r="AD32" i="12"/>
  <c r="AD33" i="12"/>
  <c r="AD34" i="12"/>
  <c r="AD35" i="12"/>
  <c r="AD36" i="12"/>
  <c r="AD37" i="12"/>
  <c r="AD38" i="12"/>
  <c r="AD39" i="12"/>
  <c r="AD40" i="12"/>
  <c r="AD41" i="12"/>
  <c r="AD42" i="12"/>
  <c r="AD43" i="12"/>
  <c r="AD44" i="12"/>
  <c r="AD45" i="12"/>
  <c r="AD46" i="12"/>
  <c r="AD47" i="12"/>
  <c r="AD48" i="12"/>
  <c r="AD49" i="12"/>
  <c r="AD50" i="12"/>
  <c r="AD51" i="12"/>
  <c r="X9" i="13"/>
  <c r="X10" i="13"/>
  <c r="X11" i="13"/>
  <c r="X12" i="13"/>
  <c r="X13" i="13"/>
  <c r="X14" i="13"/>
  <c r="X15" i="13"/>
  <c r="X16" i="13"/>
  <c r="X17" i="13"/>
  <c r="X18" i="13"/>
  <c r="X19" i="13"/>
  <c r="X20" i="13"/>
  <c r="X21" i="13"/>
  <c r="X22" i="13"/>
  <c r="X23" i="13"/>
  <c r="X24" i="13"/>
  <c r="X25" i="13"/>
  <c r="X26" i="13"/>
  <c r="X27" i="13"/>
  <c r="X28" i="13"/>
  <c r="X29" i="13"/>
  <c r="X30" i="13"/>
  <c r="X31" i="13"/>
  <c r="X32" i="13"/>
  <c r="X33" i="13"/>
  <c r="X34" i="13"/>
  <c r="X35" i="13"/>
  <c r="X36" i="13"/>
  <c r="X37" i="13"/>
  <c r="X38" i="13"/>
  <c r="X39" i="13"/>
  <c r="X40" i="13"/>
  <c r="X41" i="13"/>
  <c r="X42" i="13"/>
  <c r="X43" i="13"/>
  <c r="X44" i="13"/>
  <c r="X45" i="13"/>
  <c r="X46" i="13"/>
  <c r="X47" i="13"/>
  <c r="X48" i="13"/>
  <c r="X49" i="13"/>
  <c r="X50" i="13"/>
  <c r="X9" i="14"/>
  <c r="X10" i="14"/>
  <c r="X11" i="14"/>
  <c r="X12" i="14"/>
  <c r="X13" i="14"/>
  <c r="Y13" i="14" s="1"/>
  <c r="F10" i="86" s="1"/>
  <c r="X14" i="14"/>
  <c r="X15" i="14"/>
  <c r="X16" i="14"/>
  <c r="Y16" i="14" s="1"/>
  <c r="F13" i="86" s="1"/>
  <c r="X17" i="14"/>
  <c r="X18" i="14"/>
  <c r="X19" i="14"/>
  <c r="X20" i="14"/>
  <c r="X21" i="14"/>
  <c r="X22" i="14"/>
  <c r="X23" i="14"/>
  <c r="X24" i="14"/>
  <c r="Y24" i="14" s="1"/>
  <c r="F21" i="86" s="1"/>
  <c r="X25" i="14"/>
  <c r="X26" i="14"/>
  <c r="X27" i="14"/>
  <c r="Y27" i="14" s="1"/>
  <c r="F24" i="86" s="1"/>
  <c r="X28" i="14"/>
  <c r="Y28" i="14" s="1"/>
  <c r="F25" i="86" s="1"/>
  <c r="X29" i="14"/>
  <c r="Y29" i="14" s="1"/>
  <c r="F26" i="86" s="1"/>
  <c r="X30" i="14"/>
  <c r="X31" i="14"/>
  <c r="X32" i="14"/>
  <c r="Y32" i="14" s="1"/>
  <c r="F29" i="86" s="1"/>
  <c r="X33" i="14"/>
  <c r="X34" i="14"/>
  <c r="X35" i="14"/>
  <c r="Y35" i="14" s="1"/>
  <c r="F32" i="86" s="1"/>
  <c r="X36" i="14"/>
  <c r="Y36" i="14" s="1"/>
  <c r="F33" i="86" s="1"/>
  <c r="X37" i="14"/>
  <c r="Y37" i="14" s="1"/>
  <c r="F34" i="86" s="1"/>
  <c r="X38" i="14"/>
  <c r="X39" i="14"/>
  <c r="X40" i="14"/>
  <c r="Y40" i="14" s="1"/>
  <c r="F37" i="86" s="1"/>
  <c r="X41" i="14"/>
  <c r="X42" i="14"/>
  <c r="X43" i="14"/>
  <c r="Y43" i="14" s="1"/>
  <c r="F40" i="86" s="1"/>
  <c r="X44" i="14"/>
  <c r="Y44" i="14" s="1"/>
  <c r="F41" i="86" s="1"/>
  <c r="X45" i="14"/>
  <c r="Y45" i="14" s="1"/>
  <c r="F42" i="86" s="1"/>
  <c r="X46" i="14"/>
  <c r="X47" i="14"/>
  <c r="X48" i="14"/>
  <c r="Y48" i="14" s="1"/>
  <c r="F45" i="86" s="1"/>
  <c r="X49" i="14"/>
  <c r="X50" i="14"/>
  <c r="AH9" i="15"/>
  <c r="AH10" i="15"/>
  <c r="AI10" i="15" s="1"/>
  <c r="G7" i="86" s="1"/>
  <c r="AH11" i="15"/>
  <c r="AI11" i="15" s="1"/>
  <c r="G8" i="86" s="1"/>
  <c r="AH12" i="15"/>
  <c r="AH13" i="15"/>
  <c r="AH14" i="15"/>
  <c r="AH15" i="15"/>
  <c r="AH16" i="15"/>
  <c r="AI16" i="15" s="1"/>
  <c r="G13" i="86" s="1"/>
  <c r="AH17" i="15"/>
  <c r="AH18" i="15"/>
  <c r="AI18" i="15" s="1"/>
  <c r="G15" i="86" s="1"/>
  <c r="AH19" i="15"/>
  <c r="AI19" i="15" s="1"/>
  <c r="G16" i="86" s="1"/>
  <c r="AH20" i="15"/>
  <c r="AH21" i="15"/>
  <c r="AH22" i="15"/>
  <c r="AH23" i="15"/>
  <c r="AH24" i="15"/>
  <c r="AI24" i="15" s="1"/>
  <c r="G21" i="86" s="1"/>
  <c r="AH25" i="15"/>
  <c r="AH26" i="15"/>
  <c r="AH27" i="15"/>
  <c r="AI27" i="15" s="1"/>
  <c r="G24" i="86" s="1"/>
  <c r="AH28" i="15"/>
  <c r="AH29" i="15"/>
  <c r="AH30" i="15"/>
  <c r="AH31" i="15"/>
  <c r="AH32" i="15"/>
  <c r="AI32" i="15" s="1"/>
  <c r="G29" i="86" s="1"/>
  <c r="AH33" i="15"/>
  <c r="AH34" i="15"/>
  <c r="AH35" i="15"/>
  <c r="AH36" i="15"/>
  <c r="AH37" i="15"/>
  <c r="AH38" i="15"/>
  <c r="AH39" i="15"/>
  <c r="AH40" i="15"/>
  <c r="AI40" i="15" s="1"/>
  <c r="G37" i="86" s="1"/>
  <c r="AH41" i="15"/>
  <c r="AH42" i="15"/>
  <c r="AI42" i="15" s="1"/>
  <c r="G39" i="86" s="1"/>
  <c r="AH43" i="15"/>
  <c r="AI43" i="15" s="1"/>
  <c r="G40" i="86" s="1"/>
  <c r="AH44" i="15"/>
  <c r="AH45" i="15"/>
  <c r="AH46" i="15"/>
  <c r="AH47" i="15"/>
  <c r="AH48" i="15"/>
  <c r="AI48" i="15" s="1"/>
  <c r="G45" i="86" s="1"/>
  <c r="AH49" i="15"/>
  <c r="AH50" i="15"/>
  <c r="AI50" i="15" s="1"/>
  <c r="G47" i="86" s="1"/>
  <c r="AH8" i="15"/>
  <c r="B27" i="86"/>
  <c r="C27" i="86"/>
  <c r="B28" i="86"/>
  <c r="C28" i="86"/>
  <c r="B29" i="86"/>
  <c r="C29" i="86"/>
  <c r="B30" i="86"/>
  <c r="C30" i="86"/>
  <c r="B31" i="86"/>
  <c r="C31" i="86"/>
  <c r="B32" i="86"/>
  <c r="C32" i="86"/>
  <c r="B33" i="86"/>
  <c r="C33" i="86"/>
  <c r="B34" i="86"/>
  <c r="C34" i="86"/>
  <c r="B35" i="86"/>
  <c r="C35" i="86"/>
  <c r="B36" i="86"/>
  <c r="C36" i="86"/>
  <c r="B37" i="86"/>
  <c r="C37" i="86"/>
  <c r="B38" i="86"/>
  <c r="C38" i="86"/>
  <c r="B39" i="86"/>
  <c r="C39" i="86"/>
  <c r="B40" i="86"/>
  <c r="C40" i="86"/>
  <c r="B41" i="86"/>
  <c r="C41" i="86"/>
  <c r="B42" i="86"/>
  <c r="C42" i="86"/>
  <c r="B43" i="86"/>
  <c r="C43" i="86"/>
  <c r="B44" i="86"/>
  <c r="C44" i="86"/>
  <c r="B45" i="86"/>
  <c r="C45" i="86"/>
  <c r="B46" i="86"/>
  <c r="C46" i="86"/>
  <c r="B47" i="86"/>
  <c r="C47" i="86"/>
  <c r="B6" i="86"/>
  <c r="C6" i="86"/>
  <c r="B7" i="86"/>
  <c r="C7" i="86"/>
  <c r="B8" i="86"/>
  <c r="C8" i="86"/>
  <c r="B9" i="86"/>
  <c r="C9" i="86"/>
  <c r="B10" i="86"/>
  <c r="C10" i="86"/>
  <c r="B11" i="86"/>
  <c r="C11" i="86"/>
  <c r="B12" i="86"/>
  <c r="C12" i="86"/>
  <c r="B13" i="86"/>
  <c r="C13" i="86"/>
  <c r="B14" i="86"/>
  <c r="C14" i="86"/>
  <c r="B15" i="86"/>
  <c r="C15" i="86"/>
  <c r="B16" i="86"/>
  <c r="C16" i="86"/>
  <c r="B17" i="86"/>
  <c r="C17" i="86"/>
  <c r="B18" i="86"/>
  <c r="C18" i="86"/>
  <c r="B19" i="86"/>
  <c r="C19" i="86"/>
  <c r="B20" i="86"/>
  <c r="C20" i="86"/>
  <c r="B21" i="86"/>
  <c r="C21" i="86"/>
  <c r="B22" i="86"/>
  <c r="C22" i="86"/>
  <c r="B23" i="86"/>
  <c r="C23" i="86"/>
  <c r="B24" i="86"/>
  <c r="C24" i="86"/>
  <c r="B25" i="86"/>
  <c r="C25" i="86"/>
  <c r="B26" i="86"/>
  <c r="C26" i="86"/>
  <c r="AJ34" i="106"/>
  <c r="M31" i="86" s="1"/>
  <c r="AJ35" i="106"/>
  <c r="M32" i="86" s="1"/>
  <c r="AJ36" i="106"/>
  <c r="M33" i="86" s="1"/>
  <c r="AJ37" i="106"/>
  <c r="M34" i="86" s="1"/>
  <c r="AJ38" i="106"/>
  <c r="M35" i="86" s="1"/>
  <c r="AJ42" i="106"/>
  <c r="M39" i="86" s="1"/>
  <c r="AJ43" i="106"/>
  <c r="M40" i="86" s="1"/>
  <c r="AJ44" i="106"/>
  <c r="M41" i="86" s="1"/>
  <c r="AJ45" i="106"/>
  <c r="M42" i="86" s="1"/>
  <c r="AJ46" i="106"/>
  <c r="M43" i="86" s="1"/>
  <c r="AJ50" i="106"/>
  <c r="M47" i="86" s="1"/>
  <c r="A46" i="106"/>
  <c r="B46" i="106"/>
  <c r="C46" i="106"/>
  <c r="A47" i="106"/>
  <c r="B47" i="106"/>
  <c r="C47" i="106"/>
  <c r="A48" i="106"/>
  <c r="B48" i="106"/>
  <c r="C48" i="106"/>
  <c r="A49" i="106"/>
  <c r="B49" i="106"/>
  <c r="C49" i="106"/>
  <c r="A50" i="106"/>
  <c r="B50" i="106"/>
  <c r="C50" i="106"/>
  <c r="A44" i="106"/>
  <c r="B44" i="106"/>
  <c r="C44" i="106"/>
  <c r="A45" i="106"/>
  <c r="B45" i="106"/>
  <c r="C45" i="106"/>
  <c r="A42" i="106"/>
  <c r="B42" i="106"/>
  <c r="C42" i="106"/>
  <c r="A43" i="106"/>
  <c r="B43" i="106"/>
  <c r="C43" i="106"/>
  <c r="A31" i="106"/>
  <c r="B31" i="106"/>
  <c r="C31" i="106"/>
  <c r="A32" i="106"/>
  <c r="B32" i="106"/>
  <c r="C32" i="106"/>
  <c r="A33" i="106"/>
  <c r="B33" i="106"/>
  <c r="C33" i="106"/>
  <c r="A34" i="106"/>
  <c r="B34" i="106"/>
  <c r="C34" i="106"/>
  <c r="A35" i="106"/>
  <c r="B35" i="106"/>
  <c r="C35" i="106"/>
  <c r="A36" i="106"/>
  <c r="B36" i="106"/>
  <c r="C36" i="106"/>
  <c r="A37" i="106"/>
  <c r="B37" i="106"/>
  <c r="C37" i="106"/>
  <c r="A38" i="106"/>
  <c r="B38" i="106"/>
  <c r="C38" i="106"/>
  <c r="A39" i="106"/>
  <c r="B39" i="106"/>
  <c r="C39" i="106"/>
  <c r="A40" i="106"/>
  <c r="B40" i="106"/>
  <c r="C40" i="106"/>
  <c r="A41" i="106"/>
  <c r="B41" i="106"/>
  <c r="C41" i="106"/>
  <c r="AB9" i="17"/>
  <c r="AC9" i="17" s="1"/>
  <c r="K6" i="86" s="1"/>
  <c r="AB10" i="17"/>
  <c r="AC10" i="17" s="1"/>
  <c r="K7" i="86" s="1"/>
  <c r="AB11" i="17"/>
  <c r="AC11" i="17" s="1"/>
  <c r="K8" i="86" s="1"/>
  <c r="AB12" i="17"/>
  <c r="AC12" i="17"/>
  <c r="K9" i="86" s="1"/>
  <c r="AB13" i="17"/>
  <c r="AC13" i="17" s="1"/>
  <c r="K10" i="86" s="1"/>
  <c r="AB14" i="17"/>
  <c r="AC14" i="17"/>
  <c r="K11" i="86" s="1"/>
  <c r="AB15" i="17"/>
  <c r="AC15" i="17" s="1"/>
  <c r="K12" i="86" s="1"/>
  <c r="AB16" i="17"/>
  <c r="AC16" i="17"/>
  <c r="K13" i="86" s="1"/>
  <c r="AB17" i="17"/>
  <c r="AC17" i="17" s="1"/>
  <c r="K14" i="86" s="1"/>
  <c r="AB18" i="17"/>
  <c r="AC18" i="17" s="1"/>
  <c r="K15" i="86" s="1"/>
  <c r="AB19" i="17"/>
  <c r="AC19" i="17" s="1"/>
  <c r="K16" i="86" s="1"/>
  <c r="AB20" i="17"/>
  <c r="AC20" i="17" s="1"/>
  <c r="K17" i="86" s="1"/>
  <c r="AB21" i="17"/>
  <c r="AC21" i="17" s="1"/>
  <c r="K18" i="86" s="1"/>
  <c r="AB22" i="17"/>
  <c r="AC22" i="17"/>
  <c r="K19" i="86" s="1"/>
  <c r="AB23" i="17"/>
  <c r="AC23" i="17"/>
  <c r="K20" i="86" s="1"/>
  <c r="AB24" i="17"/>
  <c r="AC24" i="17"/>
  <c r="K21" i="86" s="1"/>
  <c r="AB25" i="17"/>
  <c r="AC25" i="17" s="1"/>
  <c r="K22" i="86" s="1"/>
  <c r="AB26" i="17"/>
  <c r="AC26" i="17"/>
  <c r="K23" i="86" s="1"/>
  <c r="AB27" i="17"/>
  <c r="AC27" i="17" s="1"/>
  <c r="K24" i="86" s="1"/>
  <c r="AB28" i="17"/>
  <c r="AC28" i="17" s="1"/>
  <c r="K25" i="86" s="1"/>
  <c r="AB29" i="17"/>
  <c r="AC29" i="17" s="1"/>
  <c r="K26" i="86" s="1"/>
  <c r="AB30" i="17"/>
  <c r="AC30" i="17"/>
  <c r="K27" i="86" s="1"/>
  <c r="AB31" i="17"/>
  <c r="AC31" i="17"/>
  <c r="K28" i="86" s="1"/>
  <c r="AB32" i="17"/>
  <c r="AC32" i="17"/>
  <c r="K29" i="86" s="1"/>
  <c r="AB33" i="17"/>
  <c r="AC33" i="17" s="1"/>
  <c r="K30" i="86" s="1"/>
  <c r="AB34" i="17"/>
  <c r="AC34" i="17" s="1"/>
  <c r="K31" i="86" s="1"/>
  <c r="AB35" i="17"/>
  <c r="AC35" i="17"/>
  <c r="K32" i="86" s="1"/>
  <c r="AB36" i="17"/>
  <c r="AC36" i="17" s="1"/>
  <c r="K33" i="86" s="1"/>
  <c r="AB37" i="17"/>
  <c r="AC37" i="17" s="1"/>
  <c r="K34" i="86" s="1"/>
  <c r="AB38" i="17"/>
  <c r="AC38" i="17" s="1"/>
  <c r="K35" i="86" s="1"/>
  <c r="AB39" i="17"/>
  <c r="AC39" i="17"/>
  <c r="K36" i="86" s="1"/>
  <c r="AB40" i="17"/>
  <c r="AC40" i="17"/>
  <c r="K37" i="86" s="1"/>
  <c r="AB41" i="17"/>
  <c r="AC41" i="17" s="1"/>
  <c r="K38" i="86" s="1"/>
  <c r="AB42" i="17"/>
  <c r="AC42" i="17" s="1"/>
  <c r="K39" i="86" s="1"/>
  <c r="AB43" i="17"/>
  <c r="AC43" i="17" s="1"/>
  <c r="K40" i="86" s="1"/>
  <c r="AB44" i="17"/>
  <c r="AC44" i="17"/>
  <c r="K41" i="86" s="1"/>
  <c r="AB45" i="17"/>
  <c r="AC45" i="17" s="1"/>
  <c r="K42" i="86" s="1"/>
  <c r="AB46" i="17"/>
  <c r="AC46" i="17"/>
  <c r="K43" i="86" s="1"/>
  <c r="AB47" i="17"/>
  <c r="AC47" i="17" s="1"/>
  <c r="K44" i="86" s="1"/>
  <c r="AB48" i="17"/>
  <c r="AC48" i="17"/>
  <c r="K45" i="86" s="1"/>
  <c r="AB49" i="17"/>
  <c r="AC49" i="17" s="1"/>
  <c r="K46" i="86" s="1"/>
  <c r="AB50" i="17"/>
  <c r="AC50" i="17" s="1"/>
  <c r="K47" i="86" s="1"/>
  <c r="AJ9" i="16"/>
  <c r="J6" i="86" s="1"/>
  <c r="AJ12" i="16"/>
  <c r="J9" i="86" s="1"/>
  <c r="AJ13" i="16"/>
  <c r="J10" i="86" s="1"/>
  <c r="AJ14" i="16"/>
  <c r="J11" i="86" s="1"/>
  <c r="AJ16" i="16"/>
  <c r="J13" i="86" s="1"/>
  <c r="AJ17" i="16"/>
  <c r="J14" i="86" s="1"/>
  <c r="AJ20" i="16"/>
  <c r="J17" i="86" s="1"/>
  <c r="AJ21" i="16"/>
  <c r="J18" i="86" s="1"/>
  <c r="AJ22" i="16"/>
  <c r="J19" i="86" s="1"/>
  <c r="AJ24" i="16"/>
  <c r="J21" i="86" s="1"/>
  <c r="AJ25" i="16"/>
  <c r="J22" i="86" s="1"/>
  <c r="AJ28" i="16"/>
  <c r="J25" i="86" s="1"/>
  <c r="AJ29" i="16"/>
  <c r="J26" i="86" s="1"/>
  <c r="AJ30" i="16"/>
  <c r="J27" i="86" s="1"/>
  <c r="AJ32" i="16"/>
  <c r="J29" i="86" s="1"/>
  <c r="AJ33" i="16"/>
  <c r="J30" i="86" s="1"/>
  <c r="AJ36" i="16"/>
  <c r="J33" i="86" s="1"/>
  <c r="AJ37" i="16"/>
  <c r="J34" i="86" s="1"/>
  <c r="AJ38" i="16"/>
  <c r="J35" i="86" s="1"/>
  <c r="AJ39" i="16"/>
  <c r="J36" i="86" s="1"/>
  <c r="AJ40" i="16"/>
  <c r="J37" i="86" s="1"/>
  <c r="AJ41" i="16"/>
  <c r="J38" i="86" s="1"/>
  <c r="AJ44" i="16"/>
  <c r="J41" i="86" s="1"/>
  <c r="AJ45" i="16"/>
  <c r="J42" i="86" s="1"/>
  <c r="AJ46" i="16"/>
  <c r="J43" i="86" s="1"/>
  <c r="AJ48" i="16"/>
  <c r="J45" i="86" s="1"/>
  <c r="AJ49" i="16"/>
  <c r="J46" i="86" s="1"/>
  <c r="AI9" i="15"/>
  <c r="G6" i="86" s="1"/>
  <c r="AI12" i="15"/>
  <c r="G9" i="86" s="1"/>
  <c r="AI13" i="15"/>
  <c r="G10" i="86" s="1"/>
  <c r="AI14" i="15"/>
  <c r="G11" i="86" s="1"/>
  <c r="AI15" i="15"/>
  <c r="G12" i="86" s="1"/>
  <c r="AI17" i="15"/>
  <c r="G14" i="86" s="1"/>
  <c r="AI20" i="15"/>
  <c r="G17" i="86" s="1"/>
  <c r="AI21" i="15"/>
  <c r="G18" i="86" s="1"/>
  <c r="AI22" i="15"/>
  <c r="G19" i="86" s="1"/>
  <c r="AI23" i="15"/>
  <c r="G20" i="86" s="1"/>
  <c r="AI25" i="15"/>
  <c r="G22" i="86" s="1"/>
  <c r="AI26" i="15"/>
  <c r="G23" i="86" s="1"/>
  <c r="AI28" i="15"/>
  <c r="G25" i="86" s="1"/>
  <c r="AI29" i="15"/>
  <c r="G26" i="86" s="1"/>
  <c r="AI30" i="15"/>
  <c r="G27" i="86" s="1"/>
  <c r="AI31" i="15"/>
  <c r="G28" i="86" s="1"/>
  <c r="AI33" i="15"/>
  <c r="G30" i="86" s="1"/>
  <c r="AI34" i="15"/>
  <c r="G31" i="86" s="1"/>
  <c r="AI35" i="15"/>
  <c r="G32" i="86" s="1"/>
  <c r="AI36" i="15"/>
  <c r="G33" i="86" s="1"/>
  <c r="AI37" i="15"/>
  <c r="G34" i="86" s="1"/>
  <c r="AI38" i="15"/>
  <c r="G35" i="86" s="1"/>
  <c r="AI39" i="15"/>
  <c r="G36" i="86" s="1"/>
  <c r="AI41" i="15"/>
  <c r="G38" i="86" s="1"/>
  <c r="AI44" i="15"/>
  <c r="G41" i="86" s="1"/>
  <c r="AI45" i="15"/>
  <c r="G42" i="86" s="1"/>
  <c r="AI46" i="15"/>
  <c r="G43" i="86" s="1"/>
  <c r="AI47" i="15"/>
  <c r="G44" i="86" s="1"/>
  <c r="AI49" i="15"/>
  <c r="G46" i="86" s="1"/>
  <c r="Y9" i="14"/>
  <c r="F6" i="86" s="1"/>
  <c r="Y10" i="14"/>
  <c r="F7" i="86" s="1"/>
  <c r="Y11" i="14"/>
  <c r="F8" i="86" s="1"/>
  <c r="Y12" i="14"/>
  <c r="F9" i="86" s="1"/>
  <c r="Y14" i="14"/>
  <c r="F11" i="86" s="1"/>
  <c r="Y15" i="14"/>
  <c r="F12" i="86" s="1"/>
  <c r="Y17" i="14"/>
  <c r="F14" i="86" s="1"/>
  <c r="Y18" i="14"/>
  <c r="F15" i="86" s="1"/>
  <c r="Y19" i="14"/>
  <c r="F16" i="86" s="1"/>
  <c r="Y20" i="14"/>
  <c r="F17" i="86" s="1"/>
  <c r="Y21" i="14"/>
  <c r="F18" i="86" s="1"/>
  <c r="Y22" i="14"/>
  <c r="F19" i="86" s="1"/>
  <c r="Y23" i="14"/>
  <c r="F20" i="86" s="1"/>
  <c r="Y25" i="14"/>
  <c r="F22" i="86" s="1"/>
  <c r="Y26" i="14"/>
  <c r="F23" i="86" s="1"/>
  <c r="Y30" i="14"/>
  <c r="F27" i="86" s="1"/>
  <c r="Y31" i="14"/>
  <c r="F28" i="86" s="1"/>
  <c r="Y33" i="14"/>
  <c r="F30" i="86" s="1"/>
  <c r="Y34" i="14"/>
  <c r="F31" i="86" s="1"/>
  <c r="Y38" i="14"/>
  <c r="F35" i="86" s="1"/>
  <c r="Y39" i="14"/>
  <c r="F36" i="86" s="1"/>
  <c r="Y41" i="14"/>
  <c r="F38" i="86" s="1"/>
  <c r="Y42" i="14"/>
  <c r="F39" i="86" s="1"/>
  <c r="Y46" i="14"/>
  <c r="F43" i="86" s="1"/>
  <c r="Y47" i="14"/>
  <c r="F44" i="86" s="1"/>
  <c r="Y49" i="14"/>
  <c r="F46" i="86" s="1"/>
  <c r="Y50" i="14"/>
  <c r="F47" i="86" s="1"/>
  <c r="X8" i="14"/>
  <c r="Y8" i="14" s="1"/>
  <c r="F5" i="86" s="1"/>
  <c r="AD9" i="12"/>
  <c r="AE9" i="12" s="1"/>
  <c r="D5" i="86" s="1"/>
  <c r="L42" i="72" l="1"/>
  <c r="M42" i="72" s="1"/>
  <c r="L41" i="72"/>
  <c r="M41" i="72" s="1"/>
  <c r="L35" i="72"/>
  <c r="M35" i="72" s="1"/>
  <c r="L28" i="72"/>
  <c r="M28" i="72" s="1"/>
  <c r="L47" i="72"/>
  <c r="M47" i="72" s="1"/>
  <c r="L33" i="72"/>
  <c r="M33" i="72" s="1"/>
  <c r="L46" i="72"/>
  <c r="M46" i="72" s="1"/>
  <c r="L39" i="72"/>
  <c r="M39" i="72" s="1"/>
  <c r="L32" i="72"/>
  <c r="M32" i="72" s="1"/>
  <c r="L38" i="72"/>
  <c r="M38" i="72" s="1"/>
  <c r="L31" i="72"/>
  <c r="M31" i="72" s="1"/>
  <c r="L44" i="72"/>
  <c r="M44" i="72" s="1"/>
  <c r="L30" i="72"/>
  <c r="M30" i="72" s="1"/>
  <c r="L43" i="72"/>
  <c r="M43" i="72" s="1"/>
  <c r="L36" i="72"/>
  <c r="M36" i="72" s="1"/>
  <c r="L40" i="72"/>
  <c r="M40" i="72" s="1"/>
  <c r="L45" i="72"/>
  <c r="M45" i="72" s="1"/>
  <c r="L37" i="72"/>
  <c r="M37" i="72" s="1"/>
  <c r="L34" i="72"/>
  <c r="M34" i="72" s="1"/>
  <c r="L29" i="72"/>
  <c r="M29" i="72" s="1"/>
  <c r="G44" i="72"/>
  <c r="H44" i="72" s="1"/>
  <c r="G43" i="72"/>
  <c r="H43" i="72" s="1"/>
  <c r="G35" i="72"/>
  <c r="H35" i="72" s="1"/>
  <c r="G42" i="72"/>
  <c r="H42" i="72" s="1"/>
  <c r="G34" i="72"/>
  <c r="H34" i="72" s="1"/>
  <c r="G41" i="72"/>
  <c r="H41" i="72" s="1"/>
  <c r="G33" i="72"/>
  <c r="H33" i="72" s="1"/>
  <c r="G28" i="72"/>
  <c r="H28" i="72" s="1"/>
  <c r="G47" i="72"/>
  <c r="H47" i="72" s="1"/>
  <c r="G39" i="72"/>
  <c r="H39" i="72" s="1"/>
  <c r="G31" i="72"/>
  <c r="H31" i="72" s="1"/>
  <c r="G46" i="72"/>
  <c r="H46" i="72" s="1"/>
  <c r="G38" i="72"/>
  <c r="H38" i="72" s="1"/>
  <c r="G30" i="72"/>
  <c r="H30" i="72" s="1"/>
  <c r="G36" i="72"/>
  <c r="H36" i="72" s="1"/>
  <c r="G45" i="72"/>
  <c r="H45" i="72" s="1"/>
  <c r="G29" i="72"/>
  <c r="H29" i="72" s="1"/>
  <c r="L47" i="73"/>
  <c r="M47" i="73" s="1"/>
  <c r="L46" i="73"/>
  <c r="M46" i="73" s="1"/>
  <c r="L43" i="73"/>
  <c r="M43" i="73" s="1"/>
  <c r="G46" i="73"/>
  <c r="H46" i="73" s="1"/>
  <c r="G47" i="73"/>
  <c r="H47" i="73" s="1"/>
  <c r="N46" i="86"/>
  <c r="O46" i="86" s="1"/>
  <c r="N34" i="86"/>
  <c r="N44" i="86"/>
  <c r="O44" i="86" s="1"/>
  <c r="N40" i="86"/>
  <c r="O40" i="86" s="1"/>
  <c r="N32" i="86"/>
  <c r="N33" i="86"/>
  <c r="O33" i="86" s="1"/>
  <c r="N42" i="86"/>
  <c r="O42" i="86" s="1"/>
  <c r="N30" i="86"/>
  <c r="O30" i="86" s="1"/>
  <c r="N47" i="86"/>
  <c r="O47" i="86" s="1"/>
  <c r="N39" i="86"/>
  <c r="O39" i="86" s="1"/>
  <c r="N31" i="86"/>
  <c r="O31" i="86" s="1"/>
  <c r="N29" i="86"/>
  <c r="N35" i="86"/>
  <c r="O35" i="86" s="1"/>
  <c r="N38" i="86"/>
  <c r="O38" i="86" s="1"/>
  <c r="N41" i="86"/>
  <c r="O41" i="86" s="1"/>
  <c r="N36" i="86"/>
  <c r="O36" i="86" s="1"/>
  <c r="N45" i="86"/>
  <c r="O45" i="86" s="1"/>
  <c r="N28" i="86"/>
  <c r="N37" i="86"/>
  <c r="O37" i="86" s="1"/>
  <c r="N43" i="86"/>
  <c r="O43" i="86" s="1"/>
  <c r="G40" i="72"/>
  <c r="H40" i="72" s="1"/>
  <c r="G37" i="72"/>
  <c r="H37" i="72" s="1"/>
  <c r="G32" i="72"/>
  <c r="H32" i="72" s="1"/>
  <c r="E43" i="88"/>
  <c r="E38" i="88"/>
  <c r="E31" i="88"/>
  <c r="E44" i="88"/>
  <c r="E34" i="88"/>
  <c r="E35" i="88"/>
  <c r="E29" i="88"/>
  <c r="E42" i="88"/>
  <c r="E45" i="88"/>
  <c r="E33" i="88"/>
  <c r="E41" i="88"/>
  <c r="E30" i="88"/>
  <c r="L40" i="73"/>
  <c r="M40" i="73" s="1"/>
  <c r="L45" i="73"/>
  <c r="M45" i="73" s="1"/>
  <c r="G33" i="73"/>
  <c r="H33" i="73" s="1"/>
  <c r="G44" i="73"/>
  <c r="H44" i="73" s="1"/>
  <c r="L38" i="73"/>
  <c r="M38" i="73" s="1"/>
  <c r="L30" i="73"/>
  <c r="M30" i="73" s="1"/>
  <c r="G43" i="73"/>
  <c r="H43" i="73" s="1"/>
  <c r="G39" i="73"/>
  <c r="H39" i="73" s="1"/>
  <c r="G31" i="73"/>
  <c r="H31" i="73" s="1"/>
  <c r="L29" i="73"/>
  <c r="M29" i="73" s="1"/>
  <c r="G28" i="73"/>
  <c r="H28" i="73" s="1"/>
  <c r="L44" i="73"/>
  <c r="M44" i="73" s="1"/>
  <c r="L32" i="73"/>
  <c r="M32" i="73" s="1"/>
  <c r="G45" i="73"/>
  <c r="H45" i="73" s="1"/>
  <c r="L35" i="73"/>
  <c r="M35" i="73" s="1"/>
  <c r="L39" i="73"/>
  <c r="M39" i="73" s="1"/>
  <c r="G35" i="73"/>
  <c r="H35" i="73" s="1"/>
  <c r="L33" i="73"/>
  <c r="M33" i="73" s="1"/>
  <c r="G41" i="73"/>
  <c r="H41" i="73" s="1"/>
  <c r="L37" i="73"/>
  <c r="M37" i="73" s="1"/>
  <c r="L36" i="73"/>
  <c r="M36" i="73" s="1"/>
  <c r="L41" i="73"/>
  <c r="M41" i="73" s="1"/>
  <c r="L34" i="73"/>
  <c r="M34" i="73" s="1"/>
  <c r="L28" i="73"/>
  <c r="M28" i="73" s="1"/>
  <c r="L42" i="73"/>
  <c r="M42" i="73" s="1"/>
  <c r="G40" i="73"/>
  <c r="H40" i="73" s="1"/>
  <c r="G34" i="73"/>
  <c r="H34" i="73" s="1"/>
  <c r="G30" i="73"/>
  <c r="H30" i="73" s="1"/>
  <c r="G29" i="73"/>
  <c r="H29" i="73" s="1"/>
  <c r="L31" i="73"/>
  <c r="M31" i="73" s="1"/>
  <c r="G42" i="73"/>
  <c r="H42" i="73" s="1"/>
  <c r="G38" i="73"/>
  <c r="H38" i="73" s="1"/>
  <c r="G37" i="73"/>
  <c r="H37" i="73" s="1"/>
  <c r="G36" i="73"/>
  <c r="H36" i="73" s="1"/>
  <c r="G32" i="73"/>
  <c r="H32" i="73" s="1"/>
  <c r="O29" i="86"/>
  <c r="O34" i="86"/>
  <c r="O32" i="86"/>
  <c r="O28" i="86"/>
  <c r="A31" i="17"/>
  <c r="B31" i="17"/>
  <c r="C31" i="17"/>
  <c r="A32" i="17"/>
  <c r="B32" i="17"/>
  <c r="C32" i="17"/>
  <c r="A33" i="17"/>
  <c r="B33" i="17"/>
  <c r="C33" i="17"/>
  <c r="A34" i="17"/>
  <c r="B34" i="17"/>
  <c r="C34" i="17"/>
  <c r="A35" i="17"/>
  <c r="B35" i="17"/>
  <c r="C35" i="17"/>
  <c r="A36" i="17"/>
  <c r="B36" i="17"/>
  <c r="C36" i="17"/>
  <c r="A37" i="17"/>
  <c r="B37" i="17"/>
  <c r="C37" i="17"/>
  <c r="A38" i="17"/>
  <c r="B38" i="17"/>
  <c r="C38" i="17"/>
  <c r="A39" i="17"/>
  <c r="B39" i="17"/>
  <c r="C39" i="17"/>
  <c r="A40" i="17"/>
  <c r="B40" i="17"/>
  <c r="C40" i="17"/>
  <c r="A41" i="17"/>
  <c r="B41" i="17"/>
  <c r="C41" i="17"/>
  <c r="A42" i="17"/>
  <c r="B42" i="17"/>
  <c r="C42" i="17"/>
  <c r="A43" i="17"/>
  <c r="B43" i="17"/>
  <c r="C43" i="17"/>
  <c r="A44" i="17"/>
  <c r="B44" i="17"/>
  <c r="C44" i="17"/>
  <c r="A45" i="17"/>
  <c r="B45" i="17"/>
  <c r="C45" i="17"/>
  <c r="A46" i="17"/>
  <c r="B46" i="17"/>
  <c r="C46" i="17"/>
  <c r="A47" i="17"/>
  <c r="B47" i="17"/>
  <c r="C47" i="17"/>
  <c r="A48" i="17"/>
  <c r="B48" i="17"/>
  <c r="C48" i="17"/>
  <c r="A49" i="17"/>
  <c r="B49" i="17"/>
  <c r="C49" i="17"/>
  <c r="A50" i="17"/>
  <c r="B50" i="17"/>
  <c r="C50" i="17"/>
  <c r="A45" i="16"/>
  <c r="B45" i="16"/>
  <c r="C45" i="16"/>
  <c r="A46" i="16"/>
  <c r="B46" i="16"/>
  <c r="C46" i="16"/>
  <c r="A47" i="16"/>
  <c r="B47" i="16"/>
  <c r="C47" i="16"/>
  <c r="A48" i="16"/>
  <c r="B48" i="16"/>
  <c r="C48" i="16"/>
  <c r="A49" i="16"/>
  <c r="B49" i="16"/>
  <c r="C49" i="16"/>
  <c r="A50" i="16"/>
  <c r="B50" i="16"/>
  <c r="C50" i="16"/>
  <c r="A31" i="16"/>
  <c r="B31" i="16"/>
  <c r="C31" i="16"/>
  <c r="A32" i="16"/>
  <c r="B32" i="16"/>
  <c r="C32" i="16"/>
  <c r="A33" i="16"/>
  <c r="B33" i="16"/>
  <c r="C33" i="16"/>
  <c r="A34" i="16"/>
  <c r="B34" i="16"/>
  <c r="C34" i="16"/>
  <c r="A35" i="16"/>
  <c r="B35" i="16"/>
  <c r="C35" i="16"/>
  <c r="A36" i="16"/>
  <c r="B36" i="16"/>
  <c r="C36" i="16"/>
  <c r="A37" i="16"/>
  <c r="B37" i="16"/>
  <c r="C37" i="16"/>
  <c r="A38" i="16"/>
  <c r="B38" i="16"/>
  <c r="C38" i="16"/>
  <c r="A39" i="16"/>
  <c r="B39" i="16"/>
  <c r="C39" i="16"/>
  <c r="A40" i="16"/>
  <c r="B40" i="16"/>
  <c r="C40" i="16"/>
  <c r="A41" i="16"/>
  <c r="B41" i="16"/>
  <c r="C41" i="16"/>
  <c r="A42" i="16"/>
  <c r="B42" i="16"/>
  <c r="C42" i="16"/>
  <c r="A43" i="16"/>
  <c r="B43" i="16"/>
  <c r="C43" i="16"/>
  <c r="A44" i="16"/>
  <c r="B44" i="16"/>
  <c r="C44" i="16"/>
  <c r="A50" i="15"/>
  <c r="B50" i="15"/>
  <c r="C50" i="15"/>
  <c r="A49" i="15"/>
  <c r="B49" i="15"/>
  <c r="C49" i="15"/>
  <c r="A48" i="15"/>
  <c r="B48" i="15"/>
  <c r="C48" i="15"/>
  <c r="A31" i="15"/>
  <c r="B31" i="15"/>
  <c r="C31" i="15"/>
  <c r="A32" i="15"/>
  <c r="B32" i="15"/>
  <c r="C32" i="15"/>
  <c r="A33" i="15"/>
  <c r="B33" i="15"/>
  <c r="C33" i="15"/>
  <c r="A34" i="15"/>
  <c r="B34" i="15"/>
  <c r="C34" i="15"/>
  <c r="A35" i="15"/>
  <c r="B35" i="15"/>
  <c r="C35" i="15"/>
  <c r="A36" i="15"/>
  <c r="B36" i="15"/>
  <c r="C36" i="15"/>
  <c r="A37" i="15"/>
  <c r="B37" i="15"/>
  <c r="C37" i="15"/>
  <c r="A38" i="15"/>
  <c r="B38" i="15"/>
  <c r="C38" i="15"/>
  <c r="A39" i="15"/>
  <c r="B39" i="15"/>
  <c r="C39" i="15"/>
  <c r="A40" i="15"/>
  <c r="B40" i="15"/>
  <c r="C40" i="15"/>
  <c r="A41" i="15"/>
  <c r="B41" i="15"/>
  <c r="C41" i="15"/>
  <c r="A42" i="15"/>
  <c r="B42" i="15"/>
  <c r="C42" i="15"/>
  <c r="A43" i="15"/>
  <c r="B43" i="15"/>
  <c r="C43" i="15"/>
  <c r="A44" i="15"/>
  <c r="B44" i="15"/>
  <c r="C44" i="15"/>
  <c r="A45" i="15"/>
  <c r="B45" i="15"/>
  <c r="C45" i="15"/>
  <c r="A46" i="15"/>
  <c r="B46" i="15"/>
  <c r="C46" i="15"/>
  <c r="A47" i="15"/>
  <c r="B47" i="15"/>
  <c r="C47" i="15"/>
  <c r="A47" i="14"/>
  <c r="B47" i="14"/>
  <c r="C47" i="14"/>
  <c r="A48" i="14"/>
  <c r="B48" i="14"/>
  <c r="C48" i="14"/>
  <c r="A49" i="14"/>
  <c r="B49" i="14"/>
  <c r="C49" i="14"/>
  <c r="A50" i="14"/>
  <c r="B50" i="14"/>
  <c r="C50" i="14"/>
  <c r="A44" i="14"/>
  <c r="B44" i="14"/>
  <c r="C44" i="14"/>
  <c r="A45" i="14"/>
  <c r="B45" i="14"/>
  <c r="C45" i="14"/>
  <c r="A46" i="14"/>
  <c r="B46" i="14"/>
  <c r="C46" i="14"/>
  <c r="A31" i="14"/>
  <c r="B31" i="14"/>
  <c r="C31" i="14"/>
  <c r="A32" i="14"/>
  <c r="B32" i="14"/>
  <c r="C32" i="14"/>
  <c r="A33" i="14"/>
  <c r="B33" i="14"/>
  <c r="C33" i="14"/>
  <c r="A34" i="14"/>
  <c r="B34" i="14"/>
  <c r="C34" i="14"/>
  <c r="A35" i="14"/>
  <c r="B35" i="14"/>
  <c r="C35" i="14"/>
  <c r="A36" i="14"/>
  <c r="B36" i="14"/>
  <c r="C36" i="14"/>
  <c r="A37" i="14"/>
  <c r="B37" i="14"/>
  <c r="C37" i="14"/>
  <c r="A38" i="14"/>
  <c r="B38" i="14"/>
  <c r="C38" i="14"/>
  <c r="A39" i="14"/>
  <c r="B39" i="14"/>
  <c r="C39" i="14"/>
  <c r="A40" i="14"/>
  <c r="B40" i="14"/>
  <c r="C40" i="14"/>
  <c r="A41" i="14"/>
  <c r="B41" i="14"/>
  <c r="C41" i="14"/>
  <c r="A42" i="14"/>
  <c r="B42" i="14"/>
  <c r="C42" i="14"/>
  <c r="A43" i="14"/>
  <c r="B43" i="14"/>
  <c r="C43" i="14"/>
  <c r="Y31" i="13"/>
  <c r="E28" i="86" s="1"/>
  <c r="Y32" i="13"/>
  <c r="E29" i="86" s="1"/>
  <c r="Y33" i="13"/>
  <c r="E30" i="86" s="1"/>
  <c r="Y34" i="13"/>
  <c r="E31" i="86" s="1"/>
  <c r="Y35" i="13"/>
  <c r="E32" i="86" s="1"/>
  <c r="Y36" i="13"/>
  <c r="E33" i="86" s="1"/>
  <c r="Y37" i="13"/>
  <c r="E34" i="86" s="1"/>
  <c r="Y38" i="13"/>
  <c r="E35" i="86" s="1"/>
  <c r="Y39" i="13"/>
  <c r="E36" i="86" s="1"/>
  <c r="Y40" i="13"/>
  <c r="E37" i="86" s="1"/>
  <c r="Y41" i="13"/>
  <c r="E38" i="86" s="1"/>
  <c r="Y42" i="13"/>
  <c r="E39" i="86" s="1"/>
  <c r="Y43" i="13"/>
  <c r="E40" i="86" s="1"/>
  <c r="Y44" i="13"/>
  <c r="E41" i="86" s="1"/>
  <c r="Y45" i="13"/>
  <c r="E42" i="86" s="1"/>
  <c r="Y46" i="13"/>
  <c r="E43" i="86" s="1"/>
  <c r="Y47" i="13"/>
  <c r="E44" i="86" s="1"/>
  <c r="Y48" i="13"/>
  <c r="E45" i="86" s="1"/>
  <c r="Y49" i="13"/>
  <c r="E46" i="86" s="1"/>
  <c r="Y50" i="13"/>
  <c r="E47" i="86" s="1"/>
  <c r="A31" i="13"/>
  <c r="B31" i="13"/>
  <c r="C31" i="13"/>
  <c r="A32" i="13"/>
  <c r="B32" i="13"/>
  <c r="C32" i="13"/>
  <c r="A33" i="13"/>
  <c r="B33" i="13"/>
  <c r="C33" i="13"/>
  <c r="A34" i="13"/>
  <c r="B34" i="13"/>
  <c r="C34" i="13"/>
  <c r="A35" i="13"/>
  <c r="B35" i="13"/>
  <c r="C35" i="13"/>
  <c r="A36" i="13"/>
  <c r="B36" i="13"/>
  <c r="C36" i="13"/>
  <c r="A37" i="13"/>
  <c r="B37" i="13"/>
  <c r="C37" i="13"/>
  <c r="A38" i="13"/>
  <c r="B38" i="13"/>
  <c r="C38" i="13"/>
  <c r="A39" i="13"/>
  <c r="B39" i="13"/>
  <c r="C39" i="13"/>
  <c r="A40" i="13"/>
  <c r="B40" i="13"/>
  <c r="C40" i="13"/>
  <c r="A41" i="13"/>
  <c r="B41" i="13"/>
  <c r="C41" i="13"/>
  <c r="A42" i="13"/>
  <c r="B42" i="13"/>
  <c r="C42" i="13"/>
  <c r="A43" i="13"/>
  <c r="B43" i="13"/>
  <c r="C43" i="13"/>
  <c r="A44" i="13"/>
  <c r="B44" i="13"/>
  <c r="C44" i="13"/>
  <c r="A45" i="13"/>
  <c r="B45" i="13"/>
  <c r="C45" i="13"/>
  <c r="A46" i="13"/>
  <c r="B46" i="13"/>
  <c r="C46" i="13"/>
  <c r="A47" i="13"/>
  <c r="B47" i="13"/>
  <c r="C47" i="13"/>
  <c r="A48" i="13"/>
  <c r="B48" i="13"/>
  <c r="C48" i="13"/>
  <c r="A49" i="13"/>
  <c r="B49" i="13"/>
  <c r="C49" i="13"/>
  <c r="A50" i="13"/>
  <c r="B50" i="13"/>
  <c r="C50" i="13"/>
  <c r="AE10" i="12"/>
  <c r="D6" i="86" s="1"/>
  <c r="AE11" i="12"/>
  <c r="D7" i="86" s="1"/>
  <c r="AE12" i="12"/>
  <c r="D8" i="86" s="1"/>
  <c r="AE13" i="12"/>
  <c r="D9" i="86" s="1"/>
  <c r="AE14" i="12"/>
  <c r="D10" i="86" s="1"/>
  <c r="AE15" i="12"/>
  <c r="D11" i="86" s="1"/>
  <c r="AE16" i="12"/>
  <c r="D12" i="86" s="1"/>
  <c r="AE17" i="12"/>
  <c r="D13" i="86" s="1"/>
  <c r="AE18" i="12"/>
  <c r="D14" i="86" s="1"/>
  <c r="AE19" i="12"/>
  <c r="D15" i="86" s="1"/>
  <c r="AE20" i="12"/>
  <c r="D16" i="86" s="1"/>
  <c r="AE21" i="12"/>
  <c r="D17" i="86" s="1"/>
  <c r="AE22" i="12"/>
  <c r="D18" i="86" s="1"/>
  <c r="AE23" i="12"/>
  <c r="D19" i="86" s="1"/>
  <c r="AE24" i="12"/>
  <c r="D20" i="86" s="1"/>
  <c r="AE25" i="12"/>
  <c r="D21" i="86" s="1"/>
  <c r="AE26" i="12"/>
  <c r="D22" i="86" s="1"/>
  <c r="AE27" i="12"/>
  <c r="D23" i="86" s="1"/>
  <c r="AE28" i="12"/>
  <c r="D24" i="86" s="1"/>
  <c r="AE29" i="12"/>
  <c r="D25" i="86" s="1"/>
  <c r="AE30" i="12"/>
  <c r="D26" i="86" s="1"/>
  <c r="AE31" i="12"/>
  <c r="D27" i="86" s="1"/>
  <c r="AE32" i="12"/>
  <c r="D28" i="86" s="1"/>
  <c r="AE33" i="12"/>
  <c r="D29" i="86" s="1"/>
  <c r="AE34" i="12"/>
  <c r="D30" i="86" s="1"/>
  <c r="H30" i="86" s="1"/>
  <c r="AE35" i="12"/>
  <c r="D31" i="86" s="1"/>
  <c r="H31" i="86" s="1"/>
  <c r="AE36" i="12"/>
  <c r="D32" i="86" s="1"/>
  <c r="AE37" i="12"/>
  <c r="D33" i="86" s="1"/>
  <c r="H33" i="86" s="1"/>
  <c r="AE38" i="12"/>
  <c r="D34" i="86" s="1"/>
  <c r="H34" i="86" s="1"/>
  <c r="AE39" i="12"/>
  <c r="D35" i="86" s="1"/>
  <c r="H35" i="86" s="1"/>
  <c r="AE40" i="12"/>
  <c r="D36" i="86" s="1"/>
  <c r="AE41" i="12"/>
  <c r="D37" i="86" s="1"/>
  <c r="AE42" i="12"/>
  <c r="D38" i="86" s="1"/>
  <c r="H38" i="86" s="1"/>
  <c r="AE43" i="12"/>
  <c r="D39" i="86" s="1"/>
  <c r="H39" i="86" s="1"/>
  <c r="AE44" i="12"/>
  <c r="D40" i="86" s="1"/>
  <c r="AE45" i="12"/>
  <c r="D41" i="86" s="1"/>
  <c r="H41" i="86" s="1"/>
  <c r="AE46" i="12"/>
  <c r="D42" i="86" s="1"/>
  <c r="H42" i="86" s="1"/>
  <c r="AE47" i="12"/>
  <c r="D43" i="86" s="1"/>
  <c r="H43" i="86" s="1"/>
  <c r="AE48" i="12"/>
  <c r="D44" i="86" s="1"/>
  <c r="AE49" i="12"/>
  <c r="D45" i="86" s="1"/>
  <c r="AE50" i="12"/>
  <c r="D46" i="86" s="1"/>
  <c r="H46" i="86" s="1"/>
  <c r="AE51" i="12"/>
  <c r="D47" i="86" s="1"/>
  <c r="H47" i="86" s="1"/>
  <c r="A51" i="12"/>
  <c r="B51" i="12"/>
  <c r="C51" i="12"/>
  <c r="A41" i="12"/>
  <c r="B41" i="12"/>
  <c r="C41" i="12"/>
  <c r="A42" i="12"/>
  <c r="B42" i="12"/>
  <c r="C42" i="12"/>
  <c r="A43" i="12"/>
  <c r="B43" i="12"/>
  <c r="C43" i="12"/>
  <c r="A44" i="12"/>
  <c r="B44" i="12"/>
  <c r="C44" i="12"/>
  <c r="A45" i="12"/>
  <c r="B45" i="12"/>
  <c r="C45" i="12"/>
  <c r="A46" i="12"/>
  <c r="B46" i="12"/>
  <c r="C46" i="12"/>
  <c r="A47" i="12"/>
  <c r="B47" i="12"/>
  <c r="C47" i="12"/>
  <c r="A48" i="12"/>
  <c r="B48" i="12"/>
  <c r="C48" i="12"/>
  <c r="A49" i="12"/>
  <c r="B49" i="12"/>
  <c r="C49" i="12"/>
  <c r="A50" i="12"/>
  <c r="B50" i="12"/>
  <c r="C50" i="12"/>
  <c r="A32" i="12"/>
  <c r="B32" i="12"/>
  <c r="C32" i="12"/>
  <c r="A33" i="12"/>
  <c r="B33" i="12"/>
  <c r="C33" i="12"/>
  <c r="A34" i="12"/>
  <c r="B34" i="12"/>
  <c r="C34" i="12"/>
  <c r="A35" i="12"/>
  <c r="B35" i="12"/>
  <c r="C35" i="12"/>
  <c r="A36" i="12"/>
  <c r="B36" i="12"/>
  <c r="C36" i="12"/>
  <c r="A37" i="12"/>
  <c r="B37" i="12"/>
  <c r="C37" i="12"/>
  <c r="A38" i="12"/>
  <c r="B38" i="12"/>
  <c r="C38" i="12"/>
  <c r="A39" i="12"/>
  <c r="B39" i="12"/>
  <c r="C39" i="12"/>
  <c r="A40" i="12"/>
  <c r="B40" i="12"/>
  <c r="C40" i="12"/>
  <c r="V11" i="49"/>
  <c r="V12" i="49"/>
  <c r="V13" i="49"/>
  <c r="V14" i="49"/>
  <c r="V15" i="49"/>
  <c r="V16" i="49"/>
  <c r="V17" i="49"/>
  <c r="V18" i="49"/>
  <c r="V19" i="49"/>
  <c r="V20" i="49"/>
  <c r="V21" i="49"/>
  <c r="V22" i="49"/>
  <c r="V23" i="49"/>
  <c r="V24" i="49"/>
  <c r="V25" i="49"/>
  <c r="V26" i="49"/>
  <c r="V27" i="49"/>
  <c r="V28" i="49"/>
  <c r="V29" i="49"/>
  <c r="V30" i="49"/>
  <c r="V31" i="49"/>
  <c r="V32" i="49"/>
  <c r="V10" i="49"/>
  <c r="V10" i="48"/>
  <c r="W10" i="48" s="1"/>
  <c r="D5" i="103" s="1"/>
  <c r="H40" i="86" l="1"/>
  <c r="I40" i="86" s="1"/>
  <c r="H32" i="86"/>
  <c r="I32" i="86" s="1"/>
  <c r="H37" i="86"/>
  <c r="H29" i="86"/>
  <c r="I29" i="86" s="1"/>
  <c r="H44" i="86"/>
  <c r="H28" i="86"/>
  <c r="I28" i="86" s="1"/>
  <c r="H45" i="86"/>
  <c r="I45" i="86" s="1"/>
  <c r="H36" i="86"/>
  <c r="I36" i="86" s="1"/>
  <c r="I31" i="86"/>
  <c r="I43" i="86"/>
  <c r="I42" i="86"/>
  <c r="I34" i="86"/>
  <c r="I46" i="86"/>
  <c r="I38" i="86"/>
  <c r="I30" i="86"/>
  <c r="I37" i="86"/>
  <c r="I44" i="86"/>
  <c r="I35" i="86"/>
  <c r="I41" i="86"/>
  <c r="I33" i="86"/>
  <c r="I47" i="86"/>
  <c r="I39" i="86"/>
  <c r="L9" i="22"/>
  <c r="M9" i="22" s="1"/>
  <c r="E5" i="73" s="1"/>
  <c r="G9" i="21"/>
  <c r="H9" i="21" s="1"/>
  <c r="D5" i="73" s="1"/>
  <c r="H10" i="21" l="1"/>
  <c r="D6" i="73" s="1"/>
  <c r="Q11" i="37" l="1"/>
  <c r="P16" i="36"/>
  <c r="Q16" i="36" s="1"/>
  <c r="D11" i="102" s="1"/>
  <c r="U12" i="5" l="1"/>
  <c r="V12" i="5" s="1"/>
  <c r="D5" i="72" s="1"/>
  <c r="B15" i="12"/>
  <c r="B9" i="12"/>
  <c r="A1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C8" i="16"/>
  <c r="Q12" i="37" l="1"/>
  <c r="R12" i="37" s="1"/>
  <c r="F7" i="102" s="1"/>
  <c r="Q13" i="37"/>
  <c r="R13" i="37" s="1"/>
  <c r="F8" i="102" s="1"/>
  <c r="Q14" i="37"/>
  <c r="Q15" i="37"/>
  <c r="R15" i="37" s="1"/>
  <c r="F10" i="102" s="1"/>
  <c r="Q16" i="37"/>
  <c r="R16" i="37" s="1"/>
  <c r="F11" i="102" s="1"/>
  <c r="Q17" i="37"/>
  <c r="R17" i="37" s="1"/>
  <c r="F12" i="102" s="1"/>
  <c r="Q18" i="37"/>
  <c r="R18" i="37" s="1"/>
  <c r="F13" i="102" s="1"/>
  <c r="Q19" i="37"/>
  <c r="Q20" i="37"/>
  <c r="R20" i="37" s="1"/>
  <c r="F15" i="102" s="1"/>
  <c r="Q21" i="37"/>
  <c r="Q22" i="37"/>
  <c r="R22" i="37" s="1"/>
  <c r="F17" i="102" s="1"/>
  <c r="Q23" i="37"/>
  <c r="R23" i="37" s="1"/>
  <c r="F18" i="102" s="1"/>
  <c r="Q24" i="37"/>
  <c r="R24" i="37" s="1"/>
  <c r="F19" i="102" s="1"/>
  <c r="Q25" i="37"/>
  <c r="R25" i="37" s="1"/>
  <c r="F20" i="102" s="1"/>
  <c r="Q26" i="37"/>
  <c r="R26" i="37" s="1"/>
  <c r="F21" i="102" s="1"/>
  <c r="Q27" i="37"/>
  <c r="R27" i="37" s="1"/>
  <c r="F22" i="102" s="1"/>
  <c r="Q28" i="37"/>
  <c r="R28" i="37" s="1"/>
  <c r="F23" i="102" s="1"/>
  <c r="Q29" i="37"/>
  <c r="R29" i="37" s="1"/>
  <c r="F24" i="102" s="1"/>
  <c r="Q30" i="37"/>
  <c r="R30" i="37" s="1"/>
  <c r="F25" i="102" s="1"/>
  <c r="Q31" i="37"/>
  <c r="R31" i="37" s="1"/>
  <c r="F26" i="102" s="1"/>
  <c r="Q32" i="37"/>
  <c r="R32" i="37" s="1"/>
  <c r="F27" i="102" s="1"/>
  <c r="Q10" i="37"/>
  <c r="R10" i="37" s="1"/>
  <c r="F5" i="102" s="1"/>
  <c r="R11" i="37"/>
  <c r="F6" i="102" s="1"/>
  <c r="R14" i="37"/>
  <c r="F9" i="102" s="1"/>
  <c r="R19" i="37"/>
  <c r="F14" i="102" s="1"/>
  <c r="R21" i="37"/>
  <c r="F16" i="102" s="1"/>
  <c r="G5" i="102" l="1"/>
  <c r="P11" i="36"/>
  <c r="Q11" i="36" s="1"/>
  <c r="D6" i="102" s="1"/>
  <c r="P12" i="36"/>
  <c r="Q12" i="36" s="1"/>
  <c r="D7" i="102" s="1"/>
  <c r="P13" i="36"/>
  <c r="Q13" i="36" s="1"/>
  <c r="D8" i="102" s="1"/>
  <c r="P14" i="36"/>
  <c r="Q14" i="36" s="1"/>
  <c r="D9" i="102" s="1"/>
  <c r="P15" i="36"/>
  <c r="Q15" i="36" s="1"/>
  <c r="D10" i="102" s="1"/>
  <c r="P17" i="36"/>
  <c r="Q17" i="36" s="1"/>
  <c r="D12" i="102" s="1"/>
  <c r="P18" i="36"/>
  <c r="Q18" i="36" s="1"/>
  <c r="D13" i="102" s="1"/>
  <c r="P19" i="36"/>
  <c r="Q19" i="36" s="1"/>
  <c r="D14" i="102" s="1"/>
  <c r="P20" i="36"/>
  <c r="Q20" i="36" s="1"/>
  <c r="D15" i="102" s="1"/>
  <c r="P21" i="36"/>
  <c r="Q21" i="36" s="1"/>
  <c r="D16" i="102" s="1"/>
  <c r="P22" i="36"/>
  <c r="Q22" i="36" s="1"/>
  <c r="D17" i="102" s="1"/>
  <c r="P23" i="36"/>
  <c r="Q23" i="36" s="1"/>
  <c r="D18" i="102" s="1"/>
  <c r="P24" i="36"/>
  <c r="Q24" i="36" s="1"/>
  <c r="D19" i="102" s="1"/>
  <c r="P25" i="36"/>
  <c r="Q25" i="36" s="1"/>
  <c r="D20" i="102" s="1"/>
  <c r="P26" i="36"/>
  <c r="Q26" i="36" s="1"/>
  <c r="D21" i="102" s="1"/>
  <c r="P27" i="36"/>
  <c r="Q27" i="36" s="1"/>
  <c r="D22" i="102" s="1"/>
  <c r="P28" i="36"/>
  <c r="Q28" i="36" s="1"/>
  <c r="D23" i="102" s="1"/>
  <c r="P29" i="36"/>
  <c r="Q29" i="36" s="1"/>
  <c r="D24" i="102" s="1"/>
  <c r="P30" i="36"/>
  <c r="Q30" i="36" s="1"/>
  <c r="D25" i="102" s="1"/>
  <c r="P31" i="36"/>
  <c r="Q31" i="36" s="1"/>
  <c r="D26" i="102" s="1"/>
  <c r="P32" i="36"/>
  <c r="Q32" i="36" s="1"/>
  <c r="D27" i="102" s="1"/>
  <c r="P10" i="36"/>
  <c r="W11" i="49"/>
  <c r="F6" i="103" s="1"/>
  <c r="G6" i="103" s="1"/>
  <c r="W12" i="49"/>
  <c r="F7" i="103" s="1"/>
  <c r="G7" i="103" s="1"/>
  <c r="W13" i="49"/>
  <c r="F8" i="103" s="1"/>
  <c r="G8" i="103" s="1"/>
  <c r="W14" i="49"/>
  <c r="F9" i="103" s="1"/>
  <c r="G9" i="103" s="1"/>
  <c r="W15" i="49"/>
  <c r="F10" i="103" s="1"/>
  <c r="G10" i="103" s="1"/>
  <c r="W16" i="49"/>
  <c r="F11" i="103" s="1"/>
  <c r="G11" i="103" s="1"/>
  <c r="W17" i="49"/>
  <c r="F12" i="103" s="1"/>
  <c r="G12" i="103" s="1"/>
  <c r="W18" i="49"/>
  <c r="F13" i="103" s="1"/>
  <c r="G13" i="103" s="1"/>
  <c r="W19" i="49"/>
  <c r="F14" i="103" s="1"/>
  <c r="G14" i="103" s="1"/>
  <c r="W20" i="49"/>
  <c r="F15" i="103" s="1"/>
  <c r="G15" i="103" s="1"/>
  <c r="W21" i="49"/>
  <c r="F16" i="103" s="1"/>
  <c r="G16" i="103" s="1"/>
  <c r="W22" i="49"/>
  <c r="F17" i="103" s="1"/>
  <c r="G17" i="103" s="1"/>
  <c r="W23" i="49"/>
  <c r="F18" i="103" s="1"/>
  <c r="G18" i="103" s="1"/>
  <c r="W24" i="49"/>
  <c r="F19" i="103" s="1"/>
  <c r="G19" i="103" s="1"/>
  <c r="W25" i="49"/>
  <c r="F20" i="103" s="1"/>
  <c r="G20" i="103" s="1"/>
  <c r="W26" i="49"/>
  <c r="F21" i="103" s="1"/>
  <c r="G21" i="103" s="1"/>
  <c r="W27" i="49"/>
  <c r="F22" i="103" s="1"/>
  <c r="G22" i="103" s="1"/>
  <c r="W28" i="49"/>
  <c r="F23" i="103" s="1"/>
  <c r="G23" i="103" s="1"/>
  <c r="W29" i="49"/>
  <c r="F24" i="103" s="1"/>
  <c r="G24" i="103" s="1"/>
  <c r="W30" i="49"/>
  <c r="F25" i="103" s="1"/>
  <c r="G25" i="103" s="1"/>
  <c r="W31" i="49"/>
  <c r="F26" i="103" s="1"/>
  <c r="G26" i="103" s="1"/>
  <c r="W32" i="49"/>
  <c r="F27" i="103" s="1"/>
  <c r="G27" i="103" s="1"/>
  <c r="W10" i="49"/>
  <c r="F5" i="103" s="1"/>
  <c r="G5" i="103" s="1"/>
  <c r="W11" i="48"/>
  <c r="D6" i="103" s="1"/>
  <c r="W12" i="48"/>
  <c r="D7" i="103" s="1"/>
  <c r="W14" i="48"/>
  <c r="D9" i="103" s="1"/>
  <c r="W15" i="48"/>
  <c r="D10" i="103" s="1"/>
  <c r="W16" i="48"/>
  <c r="D11" i="103" s="1"/>
  <c r="W17" i="48"/>
  <c r="D12" i="103" s="1"/>
  <c r="W18" i="48"/>
  <c r="D13" i="103" s="1"/>
  <c r="W19" i="48"/>
  <c r="D14" i="103" s="1"/>
  <c r="W20" i="48"/>
  <c r="D15" i="103" s="1"/>
  <c r="W22" i="48"/>
  <c r="D17" i="103" s="1"/>
  <c r="W25" i="48"/>
  <c r="D20" i="103" s="1"/>
  <c r="W26" i="48"/>
  <c r="D21" i="103" s="1"/>
  <c r="W27" i="48"/>
  <c r="D22" i="103" s="1"/>
  <c r="W30" i="48"/>
  <c r="D25" i="103" s="1"/>
  <c r="W31" i="48"/>
  <c r="D26" i="103" s="1"/>
  <c r="W32" i="48"/>
  <c r="D27" i="103" s="1"/>
  <c r="W13" i="48"/>
  <c r="D8" i="103" s="1"/>
  <c r="W21" i="48"/>
  <c r="D16" i="103" s="1"/>
  <c r="W23" i="48"/>
  <c r="D18" i="103" s="1"/>
  <c r="W24" i="48"/>
  <c r="D19" i="103" s="1"/>
  <c r="W28" i="48"/>
  <c r="D23" i="103" s="1"/>
  <c r="W29" i="48"/>
  <c r="D24" i="103" s="1"/>
  <c r="E5" i="103" l="1"/>
  <c r="E18" i="103"/>
  <c r="E21" i="103"/>
  <c r="E10" i="103"/>
  <c r="E12" i="103"/>
  <c r="E22" i="103"/>
  <c r="E16" i="103"/>
  <c r="E20" i="103"/>
  <c r="E9" i="103"/>
  <c r="E19" i="103"/>
  <c r="E7" i="103"/>
  <c r="E15" i="103"/>
  <c r="E23" i="103"/>
  <c r="E8" i="103"/>
  <c r="E25" i="103"/>
  <c r="E11" i="103"/>
  <c r="E17" i="103"/>
  <c r="E6" i="103"/>
  <c r="E27" i="103"/>
  <c r="E14" i="103"/>
  <c r="E24" i="103"/>
  <c r="E26" i="103"/>
  <c r="E13" i="103"/>
  <c r="Q10" i="36"/>
  <c r="D5" i="102" s="1"/>
  <c r="Q11" i="43" l="1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10" i="43"/>
  <c r="P11" i="44"/>
  <c r="Q11" i="44" s="1"/>
  <c r="F6" i="88" s="1"/>
  <c r="P12" i="44"/>
  <c r="Q12" i="44" s="1"/>
  <c r="F7" i="88" s="1"/>
  <c r="P13" i="44"/>
  <c r="Q13" i="44" s="1"/>
  <c r="F8" i="88" s="1"/>
  <c r="P14" i="44"/>
  <c r="Q14" i="44" s="1"/>
  <c r="F9" i="88" s="1"/>
  <c r="P15" i="44"/>
  <c r="Q15" i="44" s="1"/>
  <c r="F10" i="88" s="1"/>
  <c r="P16" i="44"/>
  <c r="Q16" i="44" s="1"/>
  <c r="F11" i="88" s="1"/>
  <c r="P17" i="44"/>
  <c r="Q17" i="44" s="1"/>
  <c r="F12" i="88" s="1"/>
  <c r="P18" i="44"/>
  <c r="Q18" i="44" s="1"/>
  <c r="F13" i="88" s="1"/>
  <c r="P19" i="44"/>
  <c r="Q19" i="44" s="1"/>
  <c r="F14" i="88" s="1"/>
  <c r="P20" i="44"/>
  <c r="Q20" i="44" s="1"/>
  <c r="F15" i="88" s="1"/>
  <c r="P21" i="44"/>
  <c r="Q21" i="44" s="1"/>
  <c r="F16" i="88" s="1"/>
  <c r="P22" i="44"/>
  <c r="Q22" i="44" s="1"/>
  <c r="F17" i="88" s="1"/>
  <c r="P23" i="44"/>
  <c r="Q23" i="44" s="1"/>
  <c r="F18" i="88" s="1"/>
  <c r="P24" i="44"/>
  <c r="Q24" i="44" s="1"/>
  <c r="F19" i="88" s="1"/>
  <c r="P25" i="44"/>
  <c r="Q25" i="44" s="1"/>
  <c r="F20" i="88" s="1"/>
  <c r="P26" i="44"/>
  <c r="Q26" i="44" s="1"/>
  <c r="F21" i="88" s="1"/>
  <c r="P27" i="44"/>
  <c r="Q27" i="44" s="1"/>
  <c r="F22" i="88" s="1"/>
  <c r="P28" i="44"/>
  <c r="Q28" i="44" s="1"/>
  <c r="F23" i="88" s="1"/>
  <c r="P29" i="44"/>
  <c r="Q29" i="44" s="1"/>
  <c r="F24" i="88" s="1"/>
  <c r="P30" i="44"/>
  <c r="Q30" i="44" s="1"/>
  <c r="F25" i="88" s="1"/>
  <c r="P31" i="44"/>
  <c r="Q31" i="44" s="1"/>
  <c r="F26" i="88" s="1"/>
  <c r="P32" i="44"/>
  <c r="Q32" i="44" s="1"/>
  <c r="F27" i="88" s="1"/>
  <c r="P10" i="44"/>
  <c r="Q10" i="44" s="1"/>
  <c r="F5" i="88" s="1"/>
  <c r="L13" i="54"/>
  <c r="M13" i="54" s="1"/>
  <c r="K6" i="72" s="1"/>
  <c r="L14" i="54"/>
  <c r="M14" i="54" s="1"/>
  <c r="K7" i="72" s="1"/>
  <c r="L15" i="54"/>
  <c r="M15" i="54" s="1"/>
  <c r="K8" i="72" s="1"/>
  <c r="L16" i="54"/>
  <c r="M16" i="54" s="1"/>
  <c r="K9" i="72" s="1"/>
  <c r="L17" i="54"/>
  <c r="M17" i="54" s="1"/>
  <c r="K10" i="72" s="1"/>
  <c r="L18" i="54"/>
  <c r="M18" i="54" s="1"/>
  <c r="K11" i="72" s="1"/>
  <c r="L19" i="54"/>
  <c r="M19" i="54" s="1"/>
  <c r="K12" i="72" s="1"/>
  <c r="L20" i="54"/>
  <c r="M20" i="54" s="1"/>
  <c r="K13" i="72" s="1"/>
  <c r="L21" i="54"/>
  <c r="M21" i="54" s="1"/>
  <c r="K14" i="72" s="1"/>
  <c r="L22" i="54"/>
  <c r="M22" i="54" s="1"/>
  <c r="K15" i="72" s="1"/>
  <c r="L23" i="54"/>
  <c r="M23" i="54" s="1"/>
  <c r="K16" i="72" s="1"/>
  <c r="L24" i="54"/>
  <c r="M24" i="54" s="1"/>
  <c r="K17" i="72" s="1"/>
  <c r="L25" i="54"/>
  <c r="M25" i="54" s="1"/>
  <c r="K18" i="72" s="1"/>
  <c r="L26" i="54"/>
  <c r="M26" i="54" s="1"/>
  <c r="K19" i="72" s="1"/>
  <c r="L27" i="54"/>
  <c r="M27" i="54" s="1"/>
  <c r="K20" i="72" s="1"/>
  <c r="L28" i="54"/>
  <c r="M28" i="54" s="1"/>
  <c r="K21" i="72" s="1"/>
  <c r="L29" i="54"/>
  <c r="M29" i="54" s="1"/>
  <c r="K22" i="72" s="1"/>
  <c r="L30" i="54"/>
  <c r="M30" i="54" s="1"/>
  <c r="K23" i="72" s="1"/>
  <c r="L31" i="54"/>
  <c r="M31" i="54" s="1"/>
  <c r="K24" i="72" s="1"/>
  <c r="L32" i="54"/>
  <c r="M32" i="54" s="1"/>
  <c r="K25" i="72" s="1"/>
  <c r="L33" i="54"/>
  <c r="M33" i="54" s="1"/>
  <c r="K26" i="72" s="1"/>
  <c r="L34" i="54"/>
  <c r="M34" i="54" s="1"/>
  <c r="K27" i="72" s="1"/>
  <c r="L12" i="54"/>
  <c r="M12" i="54" s="1"/>
  <c r="K5" i="72" s="1"/>
  <c r="L13" i="8"/>
  <c r="J6" i="72" s="1"/>
  <c r="L6" i="72" s="1"/>
  <c r="M6" i="72" s="1"/>
  <c r="L14" i="8"/>
  <c r="J7" i="72" s="1"/>
  <c r="L15" i="8"/>
  <c r="J8" i="72" s="1"/>
  <c r="L8" i="72" s="1"/>
  <c r="M8" i="72" s="1"/>
  <c r="L16" i="8"/>
  <c r="J9" i="72" s="1"/>
  <c r="L17" i="8"/>
  <c r="J10" i="72" s="1"/>
  <c r="L10" i="72" s="1"/>
  <c r="M10" i="72" s="1"/>
  <c r="L18" i="8"/>
  <c r="J11" i="72" s="1"/>
  <c r="L19" i="8"/>
  <c r="J12" i="72" s="1"/>
  <c r="L20" i="8"/>
  <c r="J13" i="72" s="1"/>
  <c r="L13" i="72" s="1"/>
  <c r="M13" i="72" s="1"/>
  <c r="L26" i="8"/>
  <c r="J19" i="72" s="1"/>
  <c r="L27" i="8"/>
  <c r="J20" i="72" s="1"/>
  <c r="L28" i="8"/>
  <c r="J21" i="72" s="1"/>
  <c r="L21" i="72" s="1"/>
  <c r="M21" i="72" s="1"/>
  <c r="L29" i="8"/>
  <c r="J22" i="72" s="1"/>
  <c r="L22" i="72" s="1"/>
  <c r="M22" i="72" s="1"/>
  <c r="L30" i="8"/>
  <c r="J23" i="72" s="1"/>
  <c r="L23" i="72" s="1"/>
  <c r="M23" i="72" s="1"/>
  <c r="L31" i="8"/>
  <c r="J24" i="72" s="1"/>
  <c r="L32" i="8"/>
  <c r="J25" i="72" s="1"/>
  <c r="L33" i="8"/>
  <c r="J26" i="72" s="1"/>
  <c r="L26" i="72" s="1"/>
  <c r="M26" i="72" s="1"/>
  <c r="L34" i="8"/>
  <c r="J27" i="72" s="1"/>
  <c r="L21" i="8"/>
  <c r="J14" i="72" s="1"/>
  <c r="L14" i="72" s="1"/>
  <c r="M14" i="72" s="1"/>
  <c r="L22" i="8"/>
  <c r="J15" i="72" s="1"/>
  <c r="L15" i="72" s="1"/>
  <c r="M15" i="72" s="1"/>
  <c r="L23" i="8"/>
  <c r="J16" i="72" s="1"/>
  <c r="L16" i="72" s="1"/>
  <c r="M16" i="72" s="1"/>
  <c r="L24" i="8"/>
  <c r="J17" i="72" s="1"/>
  <c r="L25" i="8"/>
  <c r="J18" i="72" s="1"/>
  <c r="L18" i="72" s="1"/>
  <c r="M18" i="72" s="1"/>
  <c r="K12" i="8"/>
  <c r="L12" i="8" s="1"/>
  <c r="J5" i="72" s="1"/>
  <c r="K12" i="104"/>
  <c r="L12" i="104" s="1"/>
  <c r="I5" i="72" s="1"/>
  <c r="L13" i="7"/>
  <c r="F6" i="72" s="1"/>
  <c r="L14" i="7"/>
  <c r="F7" i="72" s="1"/>
  <c r="L15" i="7"/>
  <c r="F8" i="72" s="1"/>
  <c r="L16" i="7"/>
  <c r="F9" i="72" s="1"/>
  <c r="L17" i="7"/>
  <c r="F10" i="72" s="1"/>
  <c r="L18" i="7"/>
  <c r="F11" i="72" s="1"/>
  <c r="L19" i="7"/>
  <c r="F12" i="72" s="1"/>
  <c r="L20" i="7"/>
  <c r="F13" i="72" s="1"/>
  <c r="L21" i="7"/>
  <c r="F14" i="72" s="1"/>
  <c r="L22" i="7"/>
  <c r="F15" i="72" s="1"/>
  <c r="L23" i="7"/>
  <c r="F16" i="72" s="1"/>
  <c r="L24" i="7"/>
  <c r="F17" i="72" s="1"/>
  <c r="L25" i="7"/>
  <c r="F18" i="72" s="1"/>
  <c r="L26" i="7"/>
  <c r="F19" i="72" s="1"/>
  <c r="L27" i="7"/>
  <c r="F20" i="72" s="1"/>
  <c r="L28" i="7"/>
  <c r="F21" i="72" s="1"/>
  <c r="L29" i="7"/>
  <c r="F22" i="72" s="1"/>
  <c r="L30" i="7"/>
  <c r="F23" i="72" s="1"/>
  <c r="L31" i="7"/>
  <c r="F24" i="72" s="1"/>
  <c r="L32" i="7"/>
  <c r="F25" i="72" s="1"/>
  <c r="L33" i="7"/>
  <c r="F26" i="72" s="1"/>
  <c r="L34" i="7"/>
  <c r="F27" i="72" s="1"/>
  <c r="K12" i="7"/>
  <c r="L12" i="7" s="1"/>
  <c r="F5" i="72" s="1"/>
  <c r="L13" i="6"/>
  <c r="E6" i="72" s="1"/>
  <c r="G6" i="72" s="1"/>
  <c r="H6" i="72" s="1"/>
  <c r="L14" i="6"/>
  <c r="E7" i="72" s="1"/>
  <c r="L15" i="6"/>
  <c r="E8" i="72" s="1"/>
  <c r="L16" i="6"/>
  <c r="E9" i="72" s="1"/>
  <c r="L17" i="6"/>
  <c r="E10" i="72" s="1"/>
  <c r="L18" i="6"/>
  <c r="E11" i="72" s="1"/>
  <c r="G11" i="72" s="1"/>
  <c r="H11" i="72" s="1"/>
  <c r="L19" i="6"/>
  <c r="E12" i="72" s="1"/>
  <c r="L20" i="6"/>
  <c r="E13" i="72" s="1"/>
  <c r="G13" i="72" s="1"/>
  <c r="H13" i="72" s="1"/>
  <c r="L21" i="6"/>
  <c r="E14" i="72" s="1"/>
  <c r="G14" i="72" s="1"/>
  <c r="H14" i="72" s="1"/>
  <c r="L22" i="6"/>
  <c r="E15" i="72" s="1"/>
  <c r="L23" i="6"/>
  <c r="E16" i="72" s="1"/>
  <c r="L24" i="6"/>
  <c r="E17" i="72" s="1"/>
  <c r="L25" i="6"/>
  <c r="E18" i="72" s="1"/>
  <c r="L26" i="6"/>
  <c r="E19" i="72" s="1"/>
  <c r="G19" i="72" s="1"/>
  <c r="H19" i="72" s="1"/>
  <c r="L27" i="6"/>
  <c r="E20" i="72" s="1"/>
  <c r="L28" i="6"/>
  <c r="E21" i="72" s="1"/>
  <c r="G21" i="72" s="1"/>
  <c r="H21" i="72" s="1"/>
  <c r="L29" i="6"/>
  <c r="E22" i="72" s="1"/>
  <c r="G22" i="72" s="1"/>
  <c r="H22" i="72" s="1"/>
  <c r="L30" i="6"/>
  <c r="E23" i="72" s="1"/>
  <c r="L31" i="6"/>
  <c r="E24" i="72" s="1"/>
  <c r="L32" i="6"/>
  <c r="E25" i="72" s="1"/>
  <c r="L33" i="6"/>
  <c r="E26" i="72" s="1"/>
  <c r="L34" i="6"/>
  <c r="E27" i="72" s="1"/>
  <c r="G27" i="72" s="1"/>
  <c r="H27" i="72" s="1"/>
  <c r="K12" i="6"/>
  <c r="L12" i="6" s="1"/>
  <c r="E5" i="72" s="1"/>
  <c r="L17" i="72" l="1"/>
  <c r="M17" i="72" s="1"/>
  <c r="L20" i="72"/>
  <c r="M20" i="72" s="1"/>
  <c r="L7" i="72"/>
  <c r="M7" i="72" s="1"/>
  <c r="L27" i="72"/>
  <c r="M27" i="72" s="1"/>
  <c r="L19" i="72"/>
  <c r="M19" i="72" s="1"/>
  <c r="L25" i="72"/>
  <c r="M25" i="72" s="1"/>
  <c r="L12" i="72"/>
  <c r="M12" i="72" s="1"/>
  <c r="L24" i="72"/>
  <c r="M24" i="72" s="1"/>
  <c r="L11" i="72"/>
  <c r="M11" i="72" s="1"/>
  <c r="L9" i="72"/>
  <c r="M9" i="72" s="1"/>
  <c r="G10" i="72"/>
  <c r="H10" i="72" s="1"/>
  <c r="G9" i="72"/>
  <c r="H9" i="72" s="1"/>
  <c r="G16" i="72"/>
  <c r="H16" i="72" s="1"/>
  <c r="G8" i="72"/>
  <c r="H8" i="72" s="1"/>
  <c r="G23" i="72"/>
  <c r="H23" i="72" s="1"/>
  <c r="G15" i="72"/>
  <c r="H15" i="72" s="1"/>
  <c r="G7" i="72"/>
  <c r="H7" i="72" s="1"/>
  <c r="G26" i="72"/>
  <c r="H26" i="72" s="1"/>
  <c r="G25" i="72"/>
  <c r="H25" i="72" s="1"/>
  <c r="G24" i="72"/>
  <c r="H24" i="72" s="1"/>
  <c r="G18" i="72"/>
  <c r="H18" i="72" s="1"/>
  <c r="G17" i="72"/>
  <c r="H17" i="72" s="1"/>
  <c r="G20" i="72"/>
  <c r="H20" i="72" s="1"/>
  <c r="G12" i="72"/>
  <c r="H12" i="72" s="1"/>
  <c r="G5" i="72"/>
  <c r="H5" i="72" s="1"/>
  <c r="L5" i="72"/>
  <c r="M5" i="72" s="1"/>
  <c r="R11" i="43" l="1"/>
  <c r="D6" i="88" s="1"/>
  <c r="R12" i="43"/>
  <c r="D7" i="88" s="1"/>
  <c r="R15" i="43"/>
  <c r="R16" i="43"/>
  <c r="D11" i="88" s="1"/>
  <c r="R18" i="43"/>
  <c r="D13" i="88" s="1"/>
  <c r="R19" i="43"/>
  <c r="D14" i="88" s="1"/>
  <c r="R20" i="43"/>
  <c r="D15" i="88" s="1"/>
  <c r="R23" i="43"/>
  <c r="D18" i="88" s="1"/>
  <c r="R24" i="43"/>
  <c r="D19" i="88" s="1"/>
  <c r="R26" i="43"/>
  <c r="D21" i="88" s="1"/>
  <c r="R27" i="43"/>
  <c r="D22" i="88" s="1"/>
  <c r="R28" i="43"/>
  <c r="D23" i="88" s="1"/>
  <c r="R31" i="43"/>
  <c r="D26" i="88" s="1"/>
  <c r="R32" i="43"/>
  <c r="D27" i="88" s="1"/>
  <c r="R13" i="43"/>
  <c r="D8" i="88" s="1"/>
  <c r="R14" i="43"/>
  <c r="D9" i="88" s="1"/>
  <c r="R17" i="43"/>
  <c r="D12" i="88" s="1"/>
  <c r="R21" i="43"/>
  <c r="D16" i="88" s="1"/>
  <c r="R22" i="43"/>
  <c r="D17" i="88" s="1"/>
  <c r="R25" i="43"/>
  <c r="D20" i="88" s="1"/>
  <c r="R29" i="43"/>
  <c r="D24" i="88" s="1"/>
  <c r="R30" i="43"/>
  <c r="D25" i="88" s="1"/>
  <c r="R10" i="43"/>
  <c r="D5" i="88" s="1"/>
  <c r="D10" i="88" l="1"/>
  <c r="E10" i="88" s="1"/>
  <c r="K10" i="105"/>
  <c r="K6" i="73" s="1"/>
  <c r="K11" i="105"/>
  <c r="K7" i="73" s="1"/>
  <c r="K12" i="105"/>
  <c r="K8" i="73" s="1"/>
  <c r="K13" i="105"/>
  <c r="K9" i="73" s="1"/>
  <c r="K14" i="105"/>
  <c r="K10" i="73" s="1"/>
  <c r="K15" i="105"/>
  <c r="K11" i="73" s="1"/>
  <c r="K16" i="105"/>
  <c r="K12" i="73" s="1"/>
  <c r="K17" i="105"/>
  <c r="K13" i="73" s="1"/>
  <c r="K18" i="105"/>
  <c r="K14" i="73" s="1"/>
  <c r="K19" i="105"/>
  <c r="K15" i="73" s="1"/>
  <c r="K20" i="105"/>
  <c r="K16" i="73" s="1"/>
  <c r="K21" i="105"/>
  <c r="K17" i="73" s="1"/>
  <c r="K22" i="105"/>
  <c r="K18" i="73" s="1"/>
  <c r="K23" i="105"/>
  <c r="K19" i="73" s="1"/>
  <c r="K24" i="105"/>
  <c r="K20" i="73" s="1"/>
  <c r="K25" i="105"/>
  <c r="K21" i="73" s="1"/>
  <c r="K26" i="105"/>
  <c r="K22" i="73" s="1"/>
  <c r="K27" i="105"/>
  <c r="K23" i="73" s="1"/>
  <c r="K28" i="105"/>
  <c r="K24" i="73" s="1"/>
  <c r="K29" i="105"/>
  <c r="K25" i="73" s="1"/>
  <c r="K30" i="105"/>
  <c r="K26" i="73" s="1"/>
  <c r="K31" i="105"/>
  <c r="K27" i="73" s="1"/>
  <c r="K9" i="105"/>
  <c r="K5" i="73" s="1"/>
  <c r="M10" i="25"/>
  <c r="J6" i="73" s="1"/>
  <c r="M11" i="25"/>
  <c r="J7" i="73" s="1"/>
  <c r="M12" i="25"/>
  <c r="J8" i="73" s="1"/>
  <c r="M13" i="25"/>
  <c r="J9" i="73" s="1"/>
  <c r="M14" i="25"/>
  <c r="J10" i="73" s="1"/>
  <c r="M15" i="25"/>
  <c r="J11" i="73" s="1"/>
  <c r="M16" i="25"/>
  <c r="J12" i="73" s="1"/>
  <c r="M17" i="25"/>
  <c r="J13" i="73" s="1"/>
  <c r="M18" i="25"/>
  <c r="J14" i="73" s="1"/>
  <c r="M19" i="25"/>
  <c r="J15" i="73" s="1"/>
  <c r="M20" i="25"/>
  <c r="J16" i="73" s="1"/>
  <c r="M21" i="25"/>
  <c r="J17" i="73" s="1"/>
  <c r="M22" i="25"/>
  <c r="J18" i="73" s="1"/>
  <c r="M23" i="25"/>
  <c r="J19" i="73" s="1"/>
  <c r="M24" i="25"/>
  <c r="J20" i="73" s="1"/>
  <c r="M25" i="25"/>
  <c r="J21" i="73" s="1"/>
  <c r="M26" i="25"/>
  <c r="J22" i="73" s="1"/>
  <c r="M27" i="25"/>
  <c r="J23" i="73" s="1"/>
  <c r="M28" i="25"/>
  <c r="J24" i="73" s="1"/>
  <c r="M29" i="25"/>
  <c r="J25" i="73" s="1"/>
  <c r="M30" i="25"/>
  <c r="J26" i="73" s="1"/>
  <c r="M31" i="25"/>
  <c r="J27" i="73" s="1"/>
  <c r="L9" i="25"/>
  <c r="M9" i="25" s="1"/>
  <c r="J5" i="73" s="1"/>
  <c r="K10" i="24"/>
  <c r="I6" i="73" s="1"/>
  <c r="K11" i="24"/>
  <c r="I7" i="73" s="1"/>
  <c r="K12" i="24"/>
  <c r="I8" i="73" s="1"/>
  <c r="K13" i="24"/>
  <c r="I9" i="73" s="1"/>
  <c r="K14" i="24"/>
  <c r="I10" i="73" s="1"/>
  <c r="K15" i="24"/>
  <c r="I11" i="73" s="1"/>
  <c r="K16" i="24"/>
  <c r="I12" i="73" s="1"/>
  <c r="K17" i="24"/>
  <c r="I13" i="73" s="1"/>
  <c r="K18" i="24"/>
  <c r="I14" i="73" s="1"/>
  <c r="K19" i="24"/>
  <c r="I15" i="73" s="1"/>
  <c r="K20" i="24"/>
  <c r="I16" i="73" s="1"/>
  <c r="K21" i="24"/>
  <c r="I17" i="73" s="1"/>
  <c r="K22" i="24"/>
  <c r="I18" i="73" s="1"/>
  <c r="K23" i="24"/>
  <c r="I19" i="73" s="1"/>
  <c r="K24" i="24"/>
  <c r="I20" i="73" s="1"/>
  <c r="K25" i="24"/>
  <c r="I21" i="73" s="1"/>
  <c r="K26" i="24"/>
  <c r="I22" i="73" s="1"/>
  <c r="K27" i="24"/>
  <c r="I23" i="73" s="1"/>
  <c r="K28" i="24"/>
  <c r="I24" i="73" s="1"/>
  <c r="K29" i="24"/>
  <c r="I25" i="73" s="1"/>
  <c r="K30" i="24"/>
  <c r="I26" i="73" s="1"/>
  <c r="K31" i="24"/>
  <c r="I27" i="73" s="1"/>
  <c r="J9" i="24"/>
  <c r="K9" i="24" s="1"/>
  <c r="I5" i="73" s="1"/>
  <c r="I10" i="23"/>
  <c r="F6" i="73" s="1"/>
  <c r="I11" i="23"/>
  <c r="F7" i="73" s="1"/>
  <c r="I12" i="23"/>
  <c r="F8" i="73" s="1"/>
  <c r="I13" i="23"/>
  <c r="F9" i="73" s="1"/>
  <c r="I14" i="23"/>
  <c r="F10" i="73" s="1"/>
  <c r="I15" i="23"/>
  <c r="F11" i="73" s="1"/>
  <c r="I16" i="23"/>
  <c r="F12" i="73" s="1"/>
  <c r="I17" i="23"/>
  <c r="F13" i="73" s="1"/>
  <c r="I18" i="23"/>
  <c r="F14" i="73" s="1"/>
  <c r="I19" i="23"/>
  <c r="F15" i="73" s="1"/>
  <c r="I20" i="23"/>
  <c r="F16" i="73" s="1"/>
  <c r="I21" i="23"/>
  <c r="F17" i="73" s="1"/>
  <c r="I22" i="23"/>
  <c r="F18" i="73" s="1"/>
  <c r="I23" i="23"/>
  <c r="F19" i="73" s="1"/>
  <c r="I24" i="23"/>
  <c r="F20" i="73" s="1"/>
  <c r="I25" i="23"/>
  <c r="F21" i="73" s="1"/>
  <c r="I26" i="23"/>
  <c r="F22" i="73" s="1"/>
  <c r="I27" i="23"/>
  <c r="F23" i="73" s="1"/>
  <c r="I28" i="23"/>
  <c r="F24" i="73" s="1"/>
  <c r="I29" i="23"/>
  <c r="F25" i="73" s="1"/>
  <c r="I30" i="23"/>
  <c r="F26" i="73" s="1"/>
  <c r="I31" i="23"/>
  <c r="F27" i="73" s="1"/>
  <c r="H9" i="23"/>
  <c r="I9" i="23" s="1"/>
  <c r="F5" i="73" s="1"/>
  <c r="H31" i="21"/>
  <c r="D27" i="73" s="1"/>
  <c r="H29" i="21"/>
  <c r="D25" i="73" s="1"/>
  <c r="H28" i="21"/>
  <c r="D24" i="73" s="1"/>
  <c r="H27" i="21"/>
  <c r="D23" i="73" s="1"/>
  <c r="H26" i="21"/>
  <c r="D22" i="73" s="1"/>
  <c r="H25" i="21"/>
  <c r="D21" i="73" s="1"/>
  <c r="H24" i="21"/>
  <c r="D20" i="73" s="1"/>
  <c r="H23" i="21"/>
  <c r="D19" i="73" s="1"/>
  <c r="H22" i="21"/>
  <c r="D18" i="73" s="1"/>
  <c r="H21" i="21"/>
  <c r="D17" i="73" s="1"/>
  <c r="H20" i="21"/>
  <c r="D16" i="73" s="1"/>
  <c r="H19" i="21"/>
  <c r="D15" i="73" s="1"/>
  <c r="H18" i="21"/>
  <c r="D14" i="73" s="1"/>
  <c r="H17" i="21"/>
  <c r="D13" i="73" s="1"/>
  <c r="G13" i="73" s="1"/>
  <c r="H16" i="21"/>
  <c r="D12" i="73" s="1"/>
  <c r="H15" i="21"/>
  <c r="D11" i="73" s="1"/>
  <c r="H14" i="21"/>
  <c r="D10" i="73" s="1"/>
  <c r="H13" i="21"/>
  <c r="D9" i="73" s="1"/>
  <c r="H12" i="21"/>
  <c r="D8" i="73" s="1"/>
  <c r="H11" i="21"/>
  <c r="D7" i="73" s="1"/>
  <c r="AJ9" i="106"/>
  <c r="AJ10" i="106"/>
  <c r="AJ11" i="106"/>
  <c r="AJ12" i="106"/>
  <c r="AJ13" i="106"/>
  <c r="AJ14" i="106"/>
  <c r="AJ15" i="106"/>
  <c r="AJ16" i="106"/>
  <c r="AJ17" i="106"/>
  <c r="AJ18" i="106"/>
  <c r="AJ19" i="106"/>
  <c r="AJ20" i="106"/>
  <c r="AJ21" i="106"/>
  <c r="AJ22" i="106"/>
  <c r="AJ23" i="106"/>
  <c r="AJ24" i="106"/>
  <c r="AJ25" i="106"/>
  <c r="AJ26" i="106"/>
  <c r="AJ27" i="106"/>
  <c r="AJ28" i="106"/>
  <c r="AJ29" i="106"/>
  <c r="AJ30" i="106"/>
  <c r="AI8" i="106"/>
  <c r="AJ8" i="106" s="1"/>
  <c r="M5" i="86" s="1"/>
  <c r="AE8" i="18"/>
  <c r="AF8" i="18" s="1"/>
  <c r="L5" i="86" s="1"/>
  <c r="AB8" i="17"/>
  <c r="AC8" i="17" s="1"/>
  <c r="K5" i="86" s="1"/>
  <c r="AI8" i="16"/>
  <c r="AJ8" i="16" s="1"/>
  <c r="J5" i="86" s="1"/>
  <c r="AI8" i="15"/>
  <c r="G5" i="86" s="1"/>
  <c r="Y30" i="13"/>
  <c r="E27" i="86" s="1"/>
  <c r="Y9" i="13"/>
  <c r="E6" i="86" s="1"/>
  <c r="Y10" i="13"/>
  <c r="E7" i="86" s="1"/>
  <c r="Y11" i="13"/>
  <c r="E8" i="86" s="1"/>
  <c r="Y12" i="13"/>
  <c r="E9" i="86" s="1"/>
  <c r="Y13" i="13"/>
  <c r="E10" i="86" s="1"/>
  <c r="Y14" i="13"/>
  <c r="E11" i="86" s="1"/>
  <c r="Y15" i="13"/>
  <c r="E12" i="86" s="1"/>
  <c r="Y16" i="13"/>
  <c r="E13" i="86" s="1"/>
  <c r="Y17" i="13"/>
  <c r="E14" i="86" s="1"/>
  <c r="Y18" i="13"/>
  <c r="E15" i="86" s="1"/>
  <c r="Y19" i="13"/>
  <c r="E16" i="86" s="1"/>
  <c r="Y20" i="13"/>
  <c r="E17" i="86" s="1"/>
  <c r="Y21" i="13"/>
  <c r="E18" i="86" s="1"/>
  <c r="Y22" i="13"/>
  <c r="E19" i="86" s="1"/>
  <c r="Y23" i="13"/>
  <c r="E20" i="86" s="1"/>
  <c r="Y24" i="13"/>
  <c r="E21" i="86" s="1"/>
  <c r="Y25" i="13"/>
  <c r="E22" i="86" s="1"/>
  <c r="Y26" i="13"/>
  <c r="E23" i="86" s="1"/>
  <c r="Y27" i="13"/>
  <c r="E24" i="86" s="1"/>
  <c r="Y28" i="13"/>
  <c r="E25" i="86" s="1"/>
  <c r="Y29" i="13"/>
  <c r="E26" i="86" s="1"/>
  <c r="X8" i="13"/>
  <c r="Y8" i="13" s="1"/>
  <c r="E5" i="86" s="1"/>
  <c r="M20" i="86" l="1"/>
  <c r="N20" i="86" s="1"/>
  <c r="O20" i="86" s="1"/>
  <c r="M12" i="86"/>
  <c r="N12" i="86" s="1"/>
  <c r="O12" i="86" s="1"/>
  <c r="M21" i="86"/>
  <c r="N21" i="86" s="1"/>
  <c r="O21" i="86" s="1"/>
  <c r="M19" i="86"/>
  <c r="N19" i="86" s="1"/>
  <c r="O19" i="86" s="1"/>
  <c r="M10" i="86"/>
  <c r="N10" i="86" s="1"/>
  <c r="O10" i="86" s="1"/>
  <c r="M9" i="86"/>
  <c r="N9" i="86" s="1"/>
  <c r="O9" i="86" s="1"/>
  <c r="M27" i="86"/>
  <c r="N27" i="86" s="1"/>
  <c r="O27" i="86" s="1"/>
  <c r="M17" i="86"/>
  <c r="N17" i="86" s="1"/>
  <c r="O17" i="86" s="1"/>
  <c r="M24" i="86"/>
  <c r="N24" i="86" s="1"/>
  <c r="O24" i="86" s="1"/>
  <c r="M16" i="86"/>
  <c r="N16" i="86" s="1"/>
  <c r="O16" i="86" s="1"/>
  <c r="M8" i="86"/>
  <c r="N8" i="86" s="1"/>
  <c r="O8" i="86" s="1"/>
  <c r="M18" i="86"/>
  <c r="N18" i="86" s="1"/>
  <c r="O18" i="86" s="1"/>
  <c r="N5" i="86"/>
  <c r="O5" i="86" s="1"/>
  <c r="M23" i="86"/>
  <c r="N23" i="86" s="1"/>
  <c r="O23" i="86" s="1"/>
  <c r="M15" i="86"/>
  <c r="N15" i="86" s="1"/>
  <c r="O15" i="86" s="1"/>
  <c r="M7" i="86"/>
  <c r="N7" i="86" s="1"/>
  <c r="O7" i="86" s="1"/>
  <c r="M13" i="86"/>
  <c r="N13" i="86" s="1"/>
  <c r="O13" i="86" s="1"/>
  <c r="M11" i="86"/>
  <c r="N11" i="86" s="1"/>
  <c r="O11" i="86" s="1"/>
  <c r="M26" i="86"/>
  <c r="N26" i="86" s="1"/>
  <c r="O26" i="86" s="1"/>
  <c r="M25" i="86"/>
  <c r="N25" i="86" s="1"/>
  <c r="O25" i="86" s="1"/>
  <c r="M22" i="86"/>
  <c r="N22" i="86" s="1"/>
  <c r="O22" i="86" s="1"/>
  <c r="M14" i="86"/>
  <c r="N14" i="86" s="1"/>
  <c r="O14" i="86" s="1"/>
  <c r="M6" i="86"/>
  <c r="N6" i="86" s="1"/>
  <c r="O6" i="86" s="1"/>
  <c r="H5" i="86"/>
  <c r="I5" i="86" s="1"/>
  <c r="H18" i="86"/>
  <c r="I18" i="86" s="1"/>
  <c r="H9" i="86"/>
  <c r="I9" i="86" s="1"/>
  <c r="H24" i="86"/>
  <c r="I24" i="86" s="1"/>
  <c r="H16" i="86"/>
  <c r="I16" i="86" s="1"/>
  <c r="H8" i="86"/>
  <c r="I8" i="86" s="1"/>
  <c r="H7" i="86"/>
  <c r="I7" i="86" s="1"/>
  <c r="H22" i="86"/>
  <c r="I22" i="86" s="1"/>
  <c r="H26" i="86"/>
  <c r="I26" i="86" s="1"/>
  <c r="H25" i="86"/>
  <c r="I25" i="86" s="1"/>
  <c r="H23" i="86"/>
  <c r="I23" i="86" s="1"/>
  <c r="H6" i="86"/>
  <c r="I6" i="86" s="1"/>
  <c r="H13" i="86"/>
  <c r="I13" i="86" s="1"/>
  <c r="H27" i="86"/>
  <c r="I27" i="86" s="1"/>
  <c r="H19" i="86"/>
  <c r="I19" i="86" s="1"/>
  <c r="H17" i="86"/>
  <c r="I17" i="86" s="1"/>
  <c r="H15" i="86"/>
  <c r="I15" i="86" s="1"/>
  <c r="H14" i="86"/>
  <c r="I14" i="86" s="1"/>
  <c r="H21" i="86"/>
  <c r="I21" i="86" s="1"/>
  <c r="H20" i="86"/>
  <c r="I20" i="86" s="1"/>
  <c r="H12" i="86"/>
  <c r="I12" i="86" s="1"/>
  <c r="H11" i="86"/>
  <c r="I11" i="86" s="1"/>
  <c r="H10" i="86"/>
  <c r="I10" i="86" s="1"/>
  <c r="L22" i="73"/>
  <c r="M22" i="73" s="1"/>
  <c r="L20" i="73"/>
  <c r="M20" i="73" s="1"/>
  <c r="L26" i="73"/>
  <c r="M26" i="73" s="1"/>
  <c r="L14" i="73"/>
  <c r="M14" i="73" s="1"/>
  <c r="G12" i="73"/>
  <c r="H12" i="73" s="1"/>
  <c r="G20" i="73"/>
  <c r="H20" i="73" s="1"/>
  <c r="G11" i="73"/>
  <c r="H11" i="73" s="1"/>
  <c r="G27" i="73"/>
  <c r="H27" i="73" s="1"/>
  <c r="G5" i="73"/>
  <c r="H5" i="73" s="1"/>
  <c r="L13" i="73"/>
  <c r="M13" i="73" s="1"/>
  <c r="L6" i="73"/>
  <c r="M6" i="73" s="1"/>
  <c r="G9" i="73"/>
  <c r="H9" i="73" s="1"/>
  <c r="G17" i="73"/>
  <c r="H17" i="73" s="1"/>
  <c r="G25" i="73"/>
  <c r="H25" i="73" s="1"/>
  <c r="G18" i="73"/>
  <c r="H18" i="73" s="1"/>
  <c r="G10" i="73"/>
  <c r="H10" i="73" s="1"/>
  <c r="L25" i="73"/>
  <c r="M25" i="73" s="1"/>
  <c r="L19" i="73"/>
  <c r="M19" i="73" s="1"/>
  <c r="L12" i="73"/>
  <c r="M12" i="73" s="1"/>
  <c r="G6" i="73"/>
  <c r="H6" i="73" s="1"/>
  <c r="G14" i="73"/>
  <c r="H14" i="73" s="1"/>
  <c r="G22" i="73"/>
  <c r="H22" i="73" s="1"/>
  <c r="L15" i="73"/>
  <c r="M15" i="73" s="1"/>
  <c r="L8" i="73"/>
  <c r="M8" i="73" s="1"/>
  <c r="G8" i="73"/>
  <c r="H8" i="73" s="1"/>
  <c r="G16" i="73"/>
  <c r="H16" i="73" s="1"/>
  <c r="G24" i="73"/>
  <c r="H24" i="73" s="1"/>
  <c r="L27" i="73"/>
  <c r="M27" i="73" s="1"/>
  <c r="L21" i="73"/>
  <c r="M21" i="73" s="1"/>
  <c r="L7" i="73"/>
  <c r="M7" i="73" s="1"/>
  <c r="L18" i="73"/>
  <c r="M18" i="73" s="1"/>
  <c r="L17" i="73"/>
  <c r="M17" i="73" s="1"/>
  <c r="L10" i="73"/>
  <c r="M10" i="73" s="1"/>
  <c r="G19" i="73"/>
  <c r="H19" i="73" s="1"/>
  <c r="L24" i="73"/>
  <c r="M24" i="73" s="1"/>
  <c r="L11" i="73"/>
  <c r="M11" i="73" s="1"/>
  <c r="H13" i="73"/>
  <c r="G21" i="73"/>
  <c r="H21" i="73" s="1"/>
  <c r="L23" i="73"/>
  <c r="M23" i="73" s="1"/>
  <c r="L16" i="73"/>
  <c r="M16" i="73" s="1"/>
  <c r="L9" i="73"/>
  <c r="M9" i="73" s="1"/>
  <c r="G7" i="73"/>
  <c r="H7" i="73" s="1"/>
  <c r="G15" i="73"/>
  <c r="H15" i="73" s="1"/>
  <c r="G23" i="73"/>
  <c r="H23" i="73" s="1"/>
  <c r="L5" i="73"/>
  <c r="M5" i="73" s="1"/>
  <c r="A1" i="21" l="1"/>
  <c r="L51" i="73" l="1"/>
  <c r="L50" i="86" l="1"/>
  <c r="L51" i="86"/>
  <c r="K58" i="6" l="1"/>
  <c r="B6" i="102"/>
  <c r="C6" i="102"/>
  <c r="B7" i="102"/>
  <c r="C7" i="102"/>
  <c r="B8" i="102"/>
  <c r="C8" i="102"/>
  <c r="B9" i="102"/>
  <c r="C9" i="102"/>
  <c r="B10" i="102"/>
  <c r="C10" i="102"/>
  <c r="B11" i="102"/>
  <c r="C11" i="102"/>
  <c r="B12" i="102"/>
  <c r="C12" i="102"/>
  <c r="B13" i="102"/>
  <c r="C13" i="102"/>
  <c r="B14" i="102"/>
  <c r="C14" i="102"/>
  <c r="B15" i="102"/>
  <c r="C15" i="102"/>
  <c r="B16" i="102"/>
  <c r="C16" i="102"/>
  <c r="B17" i="102"/>
  <c r="C17" i="102"/>
  <c r="B18" i="102"/>
  <c r="C18" i="102"/>
  <c r="B19" i="102"/>
  <c r="C19" i="102"/>
  <c r="B20" i="102"/>
  <c r="C20" i="102"/>
  <c r="B21" i="102"/>
  <c r="C21" i="102"/>
  <c r="B22" i="102"/>
  <c r="C22" i="102"/>
  <c r="B23" i="102"/>
  <c r="C23" i="102"/>
  <c r="B24" i="102"/>
  <c r="C24" i="102"/>
  <c r="B25" i="102"/>
  <c r="C25" i="102"/>
  <c r="B26" i="102"/>
  <c r="C26" i="102"/>
  <c r="B27" i="102"/>
  <c r="C27" i="102"/>
  <c r="B6" i="103"/>
  <c r="C6" i="103"/>
  <c r="B7" i="103"/>
  <c r="C7" i="103"/>
  <c r="B8" i="103"/>
  <c r="C8" i="103"/>
  <c r="B9" i="103"/>
  <c r="C9" i="103"/>
  <c r="B10" i="103"/>
  <c r="C10" i="103"/>
  <c r="B11" i="103"/>
  <c r="C11" i="103"/>
  <c r="B12" i="103"/>
  <c r="C12" i="103"/>
  <c r="B13" i="103"/>
  <c r="C13" i="103"/>
  <c r="B14" i="103"/>
  <c r="C14" i="103"/>
  <c r="B15" i="103"/>
  <c r="C15" i="103"/>
  <c r="B16" i="103"/>
  <c r="C16" i="103"/>
  <c r="B17" i="103"/>
  <c r="C17" i="103"/>
  <c r="B18" i="103"/>
  <c r="C18" i="103"/>
  <c r="B19" i="103"/>
  <c r="C19" i="103"/>
  <c r="B20" i="103"/>
  <c r="C20" i="103"/>
  <c r="B21" i="103"/>
  <c r="C21" i="103"/>
  <c r="B22" i="103"/>
  <c r="C22" i="103"/>
  <c r="B23" i="103"/>
  <c r="C23" i="103"/>
  <c r="B24" i="103"/>
  <c r="C24" i="103"/>
  <c r="B25" i="103"/>
  <c r="C25" i="103"/>
  <c r="B26" i="103"/>
  <c r="C26" i="103"/>
  <c r="B27" i="103"/>
  <c r="C27" i="103"/>
  <c r="A1" i="103"/>
  <c r="A1" i="73"/>
  <c r="A1" i="102"/>
  <c r="A1" i="86"/>
  <c r="A1" i="88"/>
  <c r="B6" i="88"/>
  <c r="C6" i="88"/>
  <c r="B7" i="88"/>
  <c r="C7" i="88"/>
  <c r="B8" i="88"/>
  <c r="C8" i="88"/>
  <c r="B9" i="88"/>
  <c r="C9" i="88"/>
  <c r="B10" i="88"/>
  <c r="C10" i="88"/>
  <c r="B11" i="88"/>
  <c r="C11" i="88"/>
  <c r="B12" i="88"/>
  <c r="C12" i="88"/>
  <c r="B13" i="88"/>
  <c r="C13" i="88"/>
  <c r="B14" i="88"/>
  <c r="C14" i="88"/>
  <c r="B15" i="88"/>
  <c r="C15" i="88"/>
  <c r="B16" i="88"/>
  <c r="C16" i="88"/>
  <c r="B17" i="88"/>
  <c r="C17" i="88"/>
  <c r="B18" i="88"/>
  <c r="C18" i="88"/>
  <c r="B19" i="88"/>
  <c r="C19" i="88"/>
  <c r="B20" i="88"/>
  <c r="C20" i="88"/>
  <c r="B21" i="88"/>
  <c r="C21" i="88"/>
  <c r="B22" i="88"/>
  <c r="C22" i="88"/>
  <c r="B23" i="88"/>
  <c r="C23" i="88"/>
  <c r="B24" i="88"/>
  <c r="C24" i="88"/>
  <c r="B25" i="88"/>
  <c r="C25" i="88"/>
  <c r="B26" i="88"/>
  <c r="C26" i="88"/>
  <c r="B27" i="88"/>
  <c r="C27" i="88"/>
  <c r="A11" i="43"/>
  <c r="B11" i="43"/>
  <c r="C11" i="43"/>
  <c r="A12" i="43"/>
  <c r="B12" i="43"/>
  <c r="C12" i="43"/>
  <c r="A13" i="43"/>
  <c r="B13" i="43"/>
  <c r="C13" i="43"/>
  <c r="A14" i="43"/>
  <c r="B14" i="43"/>
  <c r="C14" i="43"/>
  <c r="A15" i="43"/>
  <c r="B15" i="43"/>
  <c r="C15" i="43"/>
  <c r="A16" i="43"/>
  <c r="B16" i="43"/>
  <c r="C16" i="43"/>
  <c r="A17" i="43"/>
  <c r="B17" i="43"/>
  <c r="C17" i="43"/>
  <c r="A18" i="43"/>
  <c r="B18" i="43"/>
  <c r="C18" i="43"/>
  <c r="A19" i="43"/>
  <c r="B19" i="43"/>
  <c r="C19" i="43"/>
  <c r="A20" i="43"/>
  <c r="B20" i="43"/>
  <c r="C20" i="43"/>
  <c r="A21" i="43"/>
  <c r="B21" i="43"/>
  <c r="C21" i="43"/>
  <c r="A22" i="43"/>
  <c r="B22" i="43"/>
  <c r="C22" i="43"/>
  <c r="A23" i="43"/>
  <c r="B23" i="43"/>
  <c r="C23" i="43"/>
  <c r="A24" i="43"/>
  <c r="B24" i="43"/>
  <c r="C24" i="43"/>
  <c r="A25" i="43"/>
  <c r="B25" i="43"/>
  <c r="C25" i="43"/>
  <c r="A26" i="43"/>
  <c r="B26" i="43"/>
  <c r="C26" i="43"/>
  <c r="A27" i="43"/>
  <c r="B27" i="43"/>
  <c r="C27" i="43"/>
  <c r="A28" i="43"/>
  <c r="B28" i="43"/>
  <c r="C28" i="43"/>
  <c r="A29" i="43"/>
  <c r="B29" i="43"/>
  <c r="C29" i="43"/>
  <c r="A30" i="43"/>
  <c r="B30" i="43"/>
  <c r="C30" i="43"/>
  <c r="A31" i="43"/>
  <c r="B31" i="43"/>
  <c r="C31" i="43"/>
  <c r="A32" i="43"/>
  <c r="B32" i="43"/>
  <c r="C32" i="43"/>
  <c r="L51" i="72"/>
  <c r="L50" i="72"/>
  <c r="M50" i="73"/>
  <c r="G6" i="88" l="1"/>
  <c r="G24" i="88"/>
  <c r="G13" i="88"/>
  <c r="G26" i="88"/>
  <c r="G18" i="88"/>
  <c r="G10" i="88"/>
  <c r="G12" i="88"/>
  <c r="G25" i="88"/>
  <c r="G17" i="88"/>
  <c r="G9" i="88"/>
  <c r="E9" i="88"/>
  <c r="E22" i="88"/>
  <c r="E14" i="88"/>
  <c r="E21" i="88"/>
  <c r="E17" i="88"/>
  <c r="E6" i="88"/>
  <c r="A13" i="8"/>
  <c r="B13" i="8"/>
  <c r="C13" i="8"/>
  <c r="A14" i="8"/>
  <c r="B14" i="8"/>
  <c r="C14" i="8"/>
  <c r="A15" i="8"/>
  <c r="B15" i="8"/>
  <c r="C15" i="8"/>
  <c r="A16" i="8"/>
  <c r="B16" i="8"/>
  <c r="C16" i="8"/>
  <c r="A17" i="8"/>
  <c r="B17" i="8"/>
  <c r="C17" i="8"/>
  <c r="A18" i="8"/>
  <c r="B18" i="8"/>
  <c r="C18" i="8"/>
  <c r="A19" i="8"/>
  <c r="B19" i="8"/>
  <c r="C19" i="8"/>
  <c r="A20" i="8"/>
  <c r="B20" i="8"/>
  <c r="C20" i="8"/>
  <c r="A21" i="8"/>
  <c r="B21" i="8"/>
  <c r="C21" i="8"/>
  <c r="A22" i="8"/>
  <c r="B22" i="8"/>
  <c r="C22" i="8"/>
  <c r="A23" i="8"/>
  <c r="B23" i="8"/>
  <c r="C23" i="8"/>
  <c r="A24" i="8"/>
  <c r="B24" i="8"/>
  <c r="C24" i="8"/>
  <c r="A25" i="8"/>
  <c r="B25" i="8"/>
  <c r="C25" i="8"/>
  <c r="A26" i="8"/>
  <c r="B26" i="8"/>
  <c r="C26" i="8"/>
  <c r="A27" i="8"/>
  <c r="B27" i="8"/>
  <c r="C27" i="8"/>
  <c r="A28" i="8"/>
  <c r="B28" i="8"/>
  <c r="C28" i="8"/>
  <c r="A29" i="8"/>
  <c r="B29" i="8"/>
  <c r="C29" i="8"/>
  <c r="A30" i="8"/>
  <c r="B30" i="8"/>
  <c r="C30" i="8"/>
  <c r="A31" i="8"/>
  <c r="B31" i="8"/>
  <c r="C31" i="8"/>
  <c r="A32" i="8"/>
  <c r="B32" i="8"/>
  <c r="C32" i="8"/>
  <c r="A33" i="8"/>
  <c r="B33" i="8"/>
  <c r="C33" i="8"/>
  <c r="A34" i="8"/>
  <c r="B34" i="8"/>
  <c r="C34" i="8"/>
  <c r="B12" i="8"/>
  <c r="B50" i="7"/>
  <c r="C50" i="7"/>
  <c r="B51" i="7"/>
  <c r="C51" i="7"/>
  <c r="A50" i="7"/>
  <c r="A51" i="7"/>
  <c r="A35" i="7"/>
  <c r="B35" i="7"/>
  <c r="C35" i="7"/>
  <c r="A36" i="7"/>
  <c r="B36" i="7"/>
  <c r="C36" i="7"/>
  <c r="A37" i="7"/>
  <c r="B37" i="7"/>
  <c r="C37" i="7"/>
  <c r="A38" i="7"/>
  <c r="B38" i="7"/>
  <c r="C38" i="7"/>
  <c r="A39" i="7"/>
  <c r="B39" i="7"/>
  <c r="C39" i="7"/>
  <c r="A40" i="7"/>
  <c r="B40" i="7"/>
  <c r="C40" i="7"/>
  <c r="A41" i="7"/>
  <c r="B41" i="7"/>
  <c r="C41" i="7"/>
  <c r="A42" i="7"/>
  <c r="B42" i="7"/>
  <c r="C42" i="7"/>
  <c r="A43" i="7"/>
  <c r="B43" i="7"/>
  <c r="C43" i="7"/>
  <c r="A44" i="7"/>
  <c r="B44" i="7"/>
  <c r="C44" i="7"/>
  <c r="A45" i="7"/>
  <c r="B45" i="7"/>
  <c r="C45" i="7"/>
  <c r="A46" i="7"/>
  <c r="B46" i="7"/>
  <c r="C46" i="7"/>
  <c r="A47" i="7"/>
  <c r="B47" i="7"/>
  <c r="C47" i="7"/>
  <c r="A48" i="7"/>
  <c r="B48" i="7"/>
  <c r="C48" i="7"/>
  <c r="A49" i="7"/>
  <c r="B49" i="7"/>
  <c r="C49" i="7"/>
  <c r="A33" i="5"/>
  <c r="B33" i="5"/>
  <c r="C33" i="5"/>
  <c r="A34" i="5"/>
  <c r="B34" i="5"/>
  <c r="C34" i="5"/>
  <c r="A13" i="6"/>
  <c r="B13" i="6"/>
  <c r="C13" i="6"/>
  <c r="A14" i="6"/>
  <c r="B14" i="6"/>
  <c r="C14" i="6"/>
  <c r="A15" i="6"/>
  <c r="B15" i="6"/>
  <c r="C15" i="6"/>
  <c r="A16" i="6"/>
  <c r="B16" i="6"/>
  <c r="C16" i="6"/>
  <c r="A17" i="6"/>
  <c r="B17" i="6"/>
  <c r="C17" i="6"/>
  <c r="A18" i="6"/>
  <c r="B18" i="6"/>
  <c r="C18" i="6"/>
  <c r="A19" i="6"/>
  <c r="B19" i="6"/>
  <c r="C19" i="6"/>
  <c r="A20" i="6"/>
  <c r="B20" i="6"/>
  <c r="C20" i="6"/>
  <c r="A21" i="6"/>
  <c r="B21" i="6"/>
  <c r="C21" i="6"/>
  <c r="A22" i="6"/>
  <c r="B22" i="6"/>
  <c r="C22" i="6"/>
  <c r="A23" i="6"/>
  <c r="B23" i="6"/>
  <c r="C23" i="6"/>
  <c r="A24" i="6"/>
  <c r="B24" i="6"/>
  <c r="C24" i="6"/>
  <c r="A25" i="6"/>
  <c r="B25" i="6"/>
  <c r="C25" i="6"/>
  <c r="A26" i="6"/>
  <c r="B26" i="6"/>
  <c r="C26" i="6"/>
  <c r="A27" i="6"/>
  <c r="B27" i="6"/>
  <c r="C27" i="6"/>
  <c r="A28" i="6"/>
  <c r="B28" i="6"/>
  <c r="C28" i="6"/>
  <c r="A29" i="6"/>
  <c r="B29" i="6"/>
  <c r="C29" i="6"/>
  <c r="A30" i="6"/>
  <c r="B30" i="6"/>
  <c r="C30" i="6"/>
  <c r="A31" i="6"/>
  <c r="B31" i="6"/>
  <c r="C31" i="6"/>
  <c r="A32" i="6"/>
  <c r="B32" i="6"/>
  <c r="C32" i="6"/>
  <c r="A33" i="6"/>
  <c r="B33" i="6"/>
  <c r="C33" i="6"/>
  <c r="A34" i="6"/>
  <c r="B34" i="6"/>
  <c r="C34" i="6"/>
  <c r="A13" i="5"/>
  <c r="B13" i="5"/>
  <c r="C13" i="5"/>
  <c r="A14" i="5"/>
  <c r="B14" i="5"/>
  <c r="C14" i="5"/>
  <c r="A15" i="5"/>
  <c r="B15" i="5"/>
  <c r="C15" i="5"/>
  <c r="A16" i="5"/>
  <c r="B16" i="5"/>
  <c r="C16" i="5"/>
  <c r="A17" i="5"/>
  <c r="B17" i="5"/>
  <c r="C17" i="5"/>
  <c r="A18" i="5"/>
  <c r="B18" i="5"/>
  <c r="C18" i="5"/>
  <c r="A19" i="5"/>
  <c r="B19" i="5"/>
  <c r="C19" i="5"/>
  <c r="A20" i="5"/>
  <c r="B20" i="5"/>
  <c r="C20" i="5"/>
  <c r="A21" i="5"/>
  <c r="B21" i="5"/>
  <c r="C21" i="5"/>
  <c r="A22" i="5"/>
  <c r="B22" i="5"/>
  <c r="C22" i="5"/>
  <c r="A23" i="5"/>
  <c r="B23" i="5"/>
  <c r="C23" i="5"/>
  <c r="A24" i="5"/>
  <c r="B24" i="5"/>
  <c r="C24" i="5"/>
  <c r="A25" i="5"/>
  <c r="B25" i="5"/>
  <c r="C25" i="5"/>
  <c r="A26" i="5"/>
  <c r="B26" i="5"/>
  <c r="C26" i="5"/>
  <c r="A27" i="5"/>
  <c r="B27" i="5"/>
  <c r="C27" i="5"/>
  <c r="A28" i="5"/>
  <c r="B28" i="5"/>
  <c r="C28" i="5"/>
  <c r="A29" i="5"/>
  <c r="B29" i="5"/>
  <c r="C29" i="5"/>
  <c r="A30" i="5"/>
  <c r="B30" i="5"/>
  <c r="C30" i="5"/>
  <c r="A31" i="5"/>
  <c r="B31" i="5"/>
  <c r="C31" i="5"/>
  <c r="A32" i="5"/>
  <c r="B32" i="5"/>
  <c r="C32" i="5"/>
  <c r="A6" i="73"/>
  <c r="A7" i="73"/>
  <c r="A8" i="73"/>
  <c r="A9" i="73"/>
  <c r="A10" i="73"/>
  <c r="A11" i="73"/>
  <c r="A12" i="73"/>
  <c r="A13" i="73"/>
  <c r="A14" i="73"/>
  <c r="A15" i="73"/>
  <c r="A16" i="73"/>
  <c r="A17" i="73"/>
  <c r="A18" i="73"/>
  <c r="A19" i="73"/>
  <c r="A20" i="73"/>
  <c r="A21" i="73"/>
  <c r="A22" i="73"/>
  <c r="A23" i="73"/>
  <c r="A24" i="73"/>
  <c r="A25" i="73"/>
  <c r="A26" i="73"/>
  <c r="A27" i="73"/>
  <c r="A5" i="73"/>
  <c r="B6" i="73"/>
  <c r="B7" i="73"/>
  <c r="B8" i="73"/>
  <c r="B9" i="73"/>
  <c r="B10" i="73"/>
  <c r="B11" i="73"/>
  <c r="B12" i="73"/>
  <c r="B13" i="73"/>
  <c r="B14" i="73"/>
  <c r="B15" i="73"/>
  <c r="B16" i="73"/>
  <c r="B17" i="73"/>
  <c r="B18" i="73"/>
  <c r="B19" i="73"/>
  <c r="B20" i="73"/>
  <c r="B21" i="73"/>
  <c r="B22" i="73"/>
  <c r="B23" i="73"/>
  <c r="B24" i="73"/>
  <c r="B25" i="73"/>
  <c r="B26" i="73"/>
  <c r="B27" i="73"/>
  <c r="C6" i="73"/>
  <c r="C7" i="73"/>
  <c r="C8" i="73"/>
  <c r="C9" i="73"/>
  <c r="C10" i="73"/>
  <c r="C11" i="73"/>
  <c r="C12" i="73"/>
  <c r="C13" i="73"/>
  <c r="C14" i="73"/>
  <c r="C15" i="73"/>
  <c r="C16" i="73"/>
  <c r="C17" i="73"/>
  <c r="C18" i="73"/>
  <c r="C19" i="73"/>
  <c r="C20" i="73"/>
  <c r="C21" i="73"/>
  <c r="C22" i="73"/>
  <c r="C23" i="73"/>
  <c r="C24" i="73"/>
  <c r="C25" i="73"/>
  <c r="C26" i="73"/>
  <c r="C27" i="73"/>
  <c r="C5" i="86"/>
  <c r="C5" i="72"/>
  <c r="G20" i="88" l="1"/>
  <c r="G21" i="88"/>
  <c r="G15" i="88"/>
  <c r="E19" i="88"/>
  <c r="E18" i="88"/>
  <c r="E26" i="88"/>
  <c r="E8" i="88"/>
  <c r="E13" i="88"/>
  <c r="E20" i="88"/>
  <c r="E23" i="88"/>
  <c r="E27" i="88"/>
  <c r="E15" i="88"/>
  <c r="E11" i="88"/>
  <c r="E7" i="88"/>
  <c r="G19" i="88"/>
  <c r="G11" i="88"/>
  <c r="G14" i="88"/>
  <c r="G16" i="88"/>
  <c r="G7" i="88"/>
  <c r="G27" i="88"/>
  <c r="G8" i="88"/>
  <c r="G22" i="88"/>
  <c r="G23" i="88"/>
  <c r="E24" i="88"/>
  <c r="E25" i="88"/>
  <c r="E16" i="88"/>
  <c r="E12" i="88"/>
  <c r="G6" i="102" l="1"/>
  <c r="G7" i="102"/>
  <c r="G8" i="102"/>
  <c r="G9" i="102"/>
  <c r="G10" i="102"/>
  <c r="G11" i="102"/>
  <c r="G12" i="102"/>
  <c r="G13" i="102"/>
  <c r="G14" i="102"/>
  <c r="G15" i="102"/>
  <c r="G16" i="102"/>
  <c r="G17" i="102"/>
  <c r="G18" i="102"/>
  <c r="G19" i="102"/>
  <c r="G21" i="102"/>
  <c r="G22" i="102"/>
  <c r="G23" i="102"/>
  <c r="G24" i="102"/>
  <c r="G25" i="102"/>
  <c r="G26" i="102"/>
  <c r="G27" i="102"/>
  <c r="E7" i="102"/>
  <c r="E10" i="102"/>
  <c r="A10" i="105"/>
  <c r="B10" i="105"/>
  <c r="C10" i="105"/>
  <c r="A11" i="105"/>
  <c r="B11" i="105"/>
  <c r="C11" i="105"/>
  <c r="A12" i="105"/>
  <c r="B12" i="105"/>
  <c r="C12" i="105"/>
  <c r="A13" i="105"/>
  <c r="B13" i="105"/>
  <c r="C13" i="105"/>
  <c r="A14" i="105"/>
  <c r="B14" i="105"/>
  <c r="C14" i="105"/>
  <c r="A15" i="105"/>
  <c r="B15" i="105"/>
  <c r="C15" i="105"/>
  <c r="A16" i="105"/>
  <c r="B16" i="105"/>
  <c r="C16" i="105"/>
  <c r="A17" i="105"/>
  <c r="B17" i="105"/>
  <c r="C17" i="105"/>
  <c r="A18" i="105"/>
  <c r="B18" i="105"/>
  <c r="C18" i="105"/>
  <c r="A19" i="105"/>
  <c r="B19" i="105"/>
  <c r="C19" i="105"/>
  <c r="A20" i="105"/>
  <c r="B20" i="105"/>
  <c r="C20" i="105"/>
  <c r="A21" i="105"/>
  <c r="B21" i="105"/>
  <c r="C21" i="105"/>
  <c r="A22" i="105"/>
  <c r="B22" i="105"/>
  <c r="C22" i="105"/>
  <c r="A23" i="105"/>
  <c r="B23" i="105"/>
  <c r="C23" i="105"/>
  <c r="A24" i="105"/>
  <c r="B24" i="105"/>
  <c r="C24" i="105"/>
  <c r="A25" i="105"/>
  <c r="B25" i="105"/>
  <c r="C25" i="105"/>
  <c r="A26" i="105"/>
  <c r="B26" i="105"/>
  <c r="C26" i="105"/>
  <c r="A27" i="105"/>
  <c r="B27" i="105"/>
  <c r="C27" i="105"/>
  <c r="A28" i="105"/>
  <c r="B28" i="105"/>
  <c r="C28" i="105"/>
  <c r="A29" i="105"/>
  <c r="B29" i="105"/>
  <c r="C29" i="105"/>
  <c r="A30" i="105"/>
  <c r="B30" i="105"/>
  <c r="C30" i="105"/>
  <c r="A31" i="105"/>
  <c r="B31" i="105"/>
  <c r="C31" i="105"/>
  <c r="C9" i="105"/>
  <c r="B9" i="105"/>
  <c r="A9" i="105"/>
  <c r="A10" i="25"/>
  <c r="B10" i="25"/>
  <c r="C10" i="25"/>
  <c r="A11" i="25"/>
  <c r="B11" i="25"/>
  <c r="C11" i="25"/>
  <c r="A12" i="25"/>
  <c r="B12" i="25"/>
  <c r="C12" i="25"/>
  <c r="A13" i="25"/>
  <c r="B13" i="25"/>
  <c r="C13" i="25"/>
  <c r="A14" i="25"/>
  <c r="B14" i="25"/>
  <c r="C14" i="25"/>
  <c r="A15" i="25"/>
  <c r="B15" i="25"/>
  <c r="C15" i="25"/>
  <c r="A16" i="25"/>
  <c r="B16" i="25"/>
  <c r="C16" i="25"/>
  <c r="A17" i="25"/>
  <c r="B17" i="25"/>
  <c r="C17" i="25"/>
  <c r="A18" i="25"/>
  <c r="B18" i="25"/>
  <c r="C18" i="25"/>
  <c r="A19" i="25"/>
  <c r="B19" i="25"/>
  <c r="C19" i="25"/>
  <c r="A20" i="25"/>
  <c r="B20" i="25"/>
  <c r="C20" i="25"/>
  <c r="A21" i="25"/>
  <c r="B21" i="25"/>
  <c r="C21" i="25"/>
  <c r="A22" i="25"/>
  <c r="B22" i="25"/>
  <c r="C22" i="25"/>
  <c r="A23" i="25"/>
  <c r="B23" i="25"/>
  <c r="C23" i="25"/>
  <c r="A24" i="25"/>
  <c r="B24" i="25"/>
  <c r="C24" i="25"/>
  <c r="A25" i="25"/>
  <c r="B25" i="25"/>
  <c r="C25" i="25"/>
  <c r="A26" i="25"/>
  <c r="B26" i="25"/>
  <c r="C26" i="25"/>
  <c r="A27" i="25"/>
  <c r="B27" i="25"/>
  <c r="C27" i="25"/>
  <c r="A28" i="25"/>
  <c r="B28" i="25"/>
  <c r="C28" i="25"/>
  <c r="A29" i="25"/>
  <c r="B29" i="25"/>
  <c r="C29" i="25"/>
  <c r="A30" i="25"/>
  <c r="B30" i="25"/>
  <c r="C30" i="25"/>
  <c r="A31" i="25"/>
  <c r="B31" i="25"/>
  <c r="C31" i="25"/>
  <c r="C9" i="25"/>
  <c r="B9" i="25"/>
  <c r="A9" i="25"/>
  <c r="A10" i="24"/>
  <c r="B10" i="24"/>
  <c r="C10" i="24"/>
  <c r="A11" i="24"/>
  <c r="B11" i="24"/>
  <c r="C11" i="24"/>
  <c r="A12" i="24"/>
  <c r="B12" i="24"/>
  <c r="C12" i="24"/>
  <c r="A13" i="24"/>
  <c r="B13" i="24"/>
  <c r="C13" i="24"/>
  <c r="A14" i="24"/>
  <c r="B14" i="24"/>
  <c r="C14" i="24"/>
  <c r="A15" i="24"/>
  <c r="B15" i="24"/>
  <c r="C15" i="24"/>
  <c r="A16" i="24"/>
  <c r="B16" i="24"/>
  <c r="C16" i="24"/>
  <c r="A17" i="24"/>
  <c r="B17" i="24"/>
  <c r="C17" i="24"/>
  <c r="A18" i="24"/>
  <c r="B18" i="24"/>
  <c r="C18" i="24"/>
  <c r="A19" i="24"/>
  <c r="B19" i="24"/>
  <c r="C19" i="24"/>
  <c r="A20" i="24"/>
  <c r="B20" i="24"/>
  <c r="C20" i="24"/>
  <c r="A21" i="24"/>
  <c r="B21" i="24"/>
  <c r="C21" i="24"/>
  <c r="A22" i="24"/>
  <c r="B22" i="24"/>
  <c r="C22" i="24"/>
  <c r="A23" i="24"/>
  <c r="B23" i="24"/>
  <c r="C23" i="24"/>
  <c r="A24" i="24"/>
  <c r="B24" i="24"/>
  <c r="C24" i="24"/>
  <c r="A25" i="24"/>
  <c r="B25" i="24"/>
  <c r="C25" i="24"/>
  <c r="A26" i="24"/>
  <c r="B26" i="24"/>
  <c r="C26" i="24"/>
  <c r="A27" i="24"/>
  <c r="B27" i="24"/>
  <c r="C27" i="24"/>
  <c r="A28" i="24"/>
  <c r="B28" i="24"/>
  <c r="C28" i="24"/>
  <c r="A29" i="24"/>
  <c r="B29" i="24"/>
  <c r="C29" i="24"/>
  <c r="A30" i="24"/>
  <c r="B30" i="24"/>
  <c r="C30" i="24"/>
  <c r="A31" i="24"/>
  <c r="B31" i="24"/>
  <c r="C31" i="24"/>
  <c r="C9" i="24"/>
  <c r="B9" i="24"/>
  <c r="A9" i="24"/>
  <c r="A9" i="106"/>
  <c r="B9" i="106"/>
  <c r="C9" i="106"/>
  <c r="A10" i="106"/>
  <c r="B10" i="106"/>
  <c r="C10" i="106"/>
  <c r="A11" i="106"/>
  <c r="B11" i="106"/>
  <c r="C11" i="106"/>
  <c r="A12" i="106"/>
  <c r="B12" i="106"/>
  <c r="C12" i="106"/>
  <c r="A13" i="106"/>
  <c r="B13" i="106"/>
  <c r="C13" i="106"/>
  <c r="A14" i="106"/>
  <c r="B14" i="106"/>
  <c r="C14" i="106"/>
  <c r="A15" i="106"/>
  <c r="B15" i="106"/>
  <c r="C15" i="106"/>
  <c r="A16" i="106"/>
  <c r="B16" i="106"/>
  <c r="C16" i="106"/>
  <c r="A17" i="106"/>
  <c r="B17" i="106"/>
  <c r="C17" i="106"/>
  <c r="A18" i="106"/>
  <c r="B18" i="106"/>
  <c r="C18" i="106"/>
  <c r="A19" i="106"/>
  <c r="B19" i="106"/>
  <c r="C19" i="106"/>
  <c r="A20" i="106"/>
  <c r="B20" i="106"/>
  <c r="C20" i="106"/>
  <c r="A21" i="106"/>
  <c r="B21" i="106"/>
  <c r="C21" i="106"/>
  <c r="A22" i="106"/>
  <c r="B22" i="106"/>
  <c r="C22" i="106"/>
  <c r="A23" i="106"/>
  <c r="B23" i="106"/>
  <c r="C23" i="106"/>
  <c r="A24" i="106"/>
  <c r="B24" i="106"/>
  <c r="C24" i="106"/>
  <c r="A25" i="106"/>
  <c r="B25" i="106"/>
  <c r="C25" i="106"/>
  <c r="A26" i="106"/>
  <c r="B26" i="106"/>
  <c r="C26" i="106"/>
  <c r="A27" i="106"/>
  <c r="B27" i="106"/>
  <c r="C27" i="106"/>
  <c r="A28" i="106"/>
  <c r="B28" i="106"/>
  <c r="C28" i="106"/>
  <c r="A29" i="106"/>
  <c r="B29" i="106"/>
  <c r="C29" i="106"/>
  <c r="A30" i="106"/>
  <c r="B30" i="106"/>
  <c r="C30" i="106"/>
  <c r="C8" i="106"/>
  <c r="B8" i="106"/>
  <c r="A8" i="106"/>
  <c r="AC54" i="12"/>
  <c r="A13" i="54"/>
  <c r="A14" i="54"/>
  <c r="A15" i="54"/>
  <c r="A16" i="54"/>
  <c r="A17" i="54"/>
  <c r="A18" i="54"/>
  <c r="A19" i="54"/>
  <c r="A20" i="54"/>
  <c r="A21" i="54"/>
  <c r="A22" i="54"/>
  <c r="A23" i="54"/>
  <c r="A24" i="54"/>
  <c r="A25" i="54"/>
  <c r="A26" i="54"/>
  <c r="A27" i="54"/>
  <c r="A28" i="54"/>
  <c r="A29" i="54"/>
  <c r="A30" i="54"/>
  <c r="A31" i="54"/>
  <c r="A32" i="54"/>
  <c r="A33" i="54"/>
  <c r="A34" i="54"/>
  <c r="A12" i="54"/>
  <c r="A9" i="18"/>
  <c r="A10" i="18"/>
  <c r="A11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8" i="18"/>
  <c r="A9" i="17"/>
  <c r="B9" i="17"/>
  <c r="C9" i="17"/>
  <c r="A10" i="17"/>
  <c r="B10" i="17"/>
  <c r="C10" i="17"/>
  <c r="A11" i="17"/>
  <c r="B11" i="17"/>
  <c r="C11" i="17"/>
  <c r="A12" i="17"/>
  <c r="B12" i="17"/>
  <c r="C12" i="17"/>
  <c r="A13" i="17"/>
  <c r="B13" i="17"/>
  <c r="C13" i="17"/>
  <c r="A14" i="17"/>
  <c r="B14" i="17"/>
  <c r="C14" i="17"/>
  <c r="A15" i="17"/>
  <c r="B15" i="17"/>
  <c r="C15" i="17"/>
  <c r="A16" i="17"/>
  <c r="B16" i="17"/>
  <c r="C16" i="17"/>
  <c r="A17" i="17"/>
  <c r="B17" i="17"/>
  <c r="C17" i="17"/>
  <c r="A18" i="17"/>
  <c r="B18" i="17"/>
  <c r="C18" i="17"/>
  <c r="A19" i="17"/>
  <c r="B19" i="17"/>
  <c r="C19" i="17"/>
  <c r="A20" i="17"/>
  <c r="B20" i="17"/>
  <c r="C20" i="17"/>
  <c r="A21" i="17"/>
  <c r="B21" i="17"/>
  <c r="C21" i="17"/>
  <c r="A22" i="17"/>
  <c r="B22" i="17"/>
  <c r="C22" i="17"/>
  <c r="A23" i="17"/>
  <c r="B23" i="17"/>
  <c r="C23" i="17"/>
  <c r="A24" i="17"/>
  <c r="B24" i="17"/>
  <c r="C24" i="17"/>
  <c r="A25" i="17"/>
  <c r="B25" i="17"/>
  <c r="C25" i="17"/>
  <c r="A26" i="17"/>
  <c r="B26" i="17"/>
  <c r="C26" i="17"/>
  <c r="A27" i="17"/>
  <c r="B27" i="17"/>
  <c r="C27" i="17"/>
  <c r="A28" i="17"/>
  <c r="B28" i="17"/>
  <c r="C28" i="17"/>
  <c r="A29" i="17"/>
  <c r="B29" i="17"/>
  <c r="C29" i="17"/>
  <c r="A30" i="17"/>
  <c r="B30" i="17"/>
  <c r="C30" i="17"/>
  <c r="C8" i="17"/>
  <c r="B8" i="17"/>
  <c r="A8" i="17"/>
  <c r="A9" i="16"/>
  <c r="B9" i="16"/>
  <c r="C9" i="16"/>
  <c r="A10" i="16"/>
  <c r="B10" i="16"/>
  <c r="C10" i="16"/>
  <c r="A11" i="16"/>
  <c r="B11" i="16"/>
  <c r="C11" i="16"/>
  <c r="A12" i="16"/>
  <c r="B12" i="16"/>
  <c r="C12" i="16"/>
  <c r="A13" i="16"/>
  <c r="B13" i="16"/>
  <c r="C13" i="16"/>
  <c r="A14" i="16"/>
  <c r="B14" i="16"/>
  <c r="C14" i="16"/>
  <c r="A15" i="16"/>
  <c r="B15" i="16"/>
  <c r="C15" i="16"/>
  <c r="A16" i="16"/>
  <c r="B16" i="16"/>
  <c r="C16" i="16"/>
  <c r="A17" i="16"/>
  <c r="B17" i="16"/>
  <c r="C17" i="16"/>
  <c r="A18" i="16"/>
  <c r="B18" i="16"/>
  <c r="C18" i="16"/>
  <c r="A19" i="16"/>
  <c r="B19" i="16"/>
  <c r="C19" i="16"/>
  <c r="A20" i="16"/>
  <c r="B20" i="16"/>
  <c r="C20" i="16"/>
  <c r="A21" i="16"/>
  <c r="B21" i="16"/>
  <c r="C21" i="16"/>
  <c r="A22" i="16"/>
  <c r="B22" i="16"/>
  <c r="C22" i="16"/>
  <c r="A23" i="16"/>
  <c r="B23" i="16"/>
  <c r="C23" i="16"/>
  <c r="A24" i="16"/>
  <c r="B24" i="16"/>
  <c r="C24" i="16"/>
  <c r="A25" i="16"/>
  <c r="B25" i="16"/>
  <c r="C25" i="16"/>
  <c r="A26" i="16"/>
  <c r="B26" i="16"/>
  <c r="C26" i="16"/>
  <c r="A27" i="16"/>
  <c r="B27" i="16"/>
  <c r="C27" i="16"/>
  <c r="A28" i="16"/>
  <c r="B28" i="16"/>
  <c r="C28" i="16"/>
  <c r="A29" i="16"/>
  <c r="B29" i="16"/>
  <c r="C29" i="16"/>
  <c r="A30" i="16"/>
  <c r="B30" i="16"/>
  <c r="C30" i="16"/>
  <c r="B8" i="16"/>
  <c r="A8" i="16"/>
  <c r="E13" i="102" l="1"/>
  <c r="E26" i="102"/>
  <c r="E27" i="102"/>
  <c r="E18" i="102"/>
  <c r="E12" i="102"/>
  <c r="G20" i="102"/>
  <c r="E11" i="102"/>
  <c r="E9" i="102"/>
  <c r="E25" i="102"/>
  <c r="E21" i="102"/>
  <c r="E20" i="102"/>
  <c r="E19" i="102"/>
  <c r="E17" i="102"/>
  <c r="E8" i="102"/>
  <c r="E24" i="102"/>
  <c r="E6" i="102"/>
  <c r="E23" i="102"/>
  <c r="E14" i="102"/>
  <c r="E15" i="102"/>
  <c r="E22" i="102"/>
  <c r="E16" i="102"/>
  <c r="A12" i="8"/>
  <c r="B13" i="54"/>
  <c r="B14" i="54"/>
  <c r="B15" i="54"/>
  <c r="B16" i="54"/>
  <c r="B17" i="54"/>
  <c r="B18" i="54"/>
  <c r="B19" i="54"/>
  <c r="B20" i="54"/>
  <c r="B21" i="54"/>
  <c r="B22" i="54"/>
  <c r="B23" i="54"/>
  <c r="B24" i="54"/>
  <c r="B25" i="54"/>
  <c r="B26" i="54"/>
  <c r="B27" i="54"/>
  <c r="B28" i="54"/>
  <c r="B29" i="54"/>
  <c r="B30" i="54"/>
  <c r="B31" i="54"/>
  <c r="B32" i="54"/>
  <c r="B33" i="54"/>
  <c r="B34" i="54"/>
  <c r="B12" i="54"/>
  <c r="C13" i="54"/>
  <c r="C14" i="54"/>
  <c r="C15" i="54"/>
  <c r="C16" i="54"/>
  <c r="C17" i="54"/>
  <c r="C18" i="54"/>
  <c r="C19" i="54"/>
  <c r="C20" i="54"/>
  <c r="C21" i="54"/>
  <c r="C22" i="54"/>
  <c r="C23" i="54"/>
  <c r="C24" i="54"/>
  <c r="C25" i="54"/>
  <c r="C26" i="54"/>
  <c r="C27" i="54"/>
  <c r="C28" i="54"/>
  <c r="C29" i="54"/>
  <c r="C30" i="54"/>
  <c r="C31" i="54"/>
  <c r="C32" i="54"/>
  <c r="C33" i="54"/>
  <c r="C34" i="54"/>
  <c r="C12" i="54"/>
  <c r="C12" i="8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A13" i="104"/>
  <c r="A14" i="104"/>
  <c r="A15" i="104"/>
  <c r="A16" i="104"/>
  <c r="A17" i="104"/>
  <c r="A18" i="104"/>
  <c r="A19" i="104"/>
  <c r="A20" i="104"/>
  <c r="A21" i="104"/>
  <c r="A22" i="104"/>
  <c r="A23" i="104"/>
  <c r="A24" i="104"/>
  <c r="A25" i="104"/>
  <c r="A26" i="104"/>
  <c r="A27" i="104"/>
  <c r="A28" i="104"/>
  <c r="A29" i="104"/>
  <c r="A30" i="104"/>
  <c r="A31" i="104"/>
  <c r="A32" i="104"/>
  <c r="A33" i="104"/>
  <c r="A34" i="104"/>
  <c r="A12" i="104"/>
  <c r="C26" i="104"/>
  <c r="C27" i="104"/>
  <c r="C28" i="104"/>
  <c r="C29" i="104"/>
  <c r="C30" i="104"/>
  <c r="C31" i="104"/>
  <c r="C32" i="104"/>
  <c r="C33" i="104"/>
  <c r="C34" i="104"/>
  <c r="B13" i="104"/>
  <c r="B14" i="104"/>
  <c r="B15" i="104"/>
  <c r="B16" i="104"/>
  <c r="B17" i="104"/>
  <c r="B18" i="104"/>
  <c r="B19" i="104"/>
  <c r="B20" i="104"/>
  <c r="B21" i="104"/>
  <c r="B22" i="104"/>
  <c r="B23" i="104"/>
  <c r="B24" i="104"/>
  <c r="B25" i="104"/>
  <c r="B26" i="104"/>
  <c r="B27" i="104"/>
  <c r="B28" i="104"/>
  <c r="B29" i="104"/>
  <c r="B30" i="104"/>
  <c r="B31" i="104"/>
  <c r="B32" i="104"/>
  <c r="B33" i="104"/>
  <c r="B34" i="104"/>
  <c r="B12" i="104"/>
  <c r="C24" i="104"/>
  <c r="C25" i="104"/>
  <c r="C13" i="104"/>
  <c r="C14" i="104"/>
  <c r="C15" i="104"/>
  <c r="C16" i="104"/>
  <c r="C17" i="104"/>
  <c r="C18" i="104"/>
  <c r="C19" i="104"/>
  <c r="C20" i="104"/>
  <c r="C21" i="104"/>
  <c r="C22" i="104"/>
  <c r="C23" i="104"/>
  <c r="C12" i="104"/>
  <c r="AH54" i="106" l="1"/>
  <c r="AH53" i="106"/>
  <c r="A1" i="106"/>
  <c r="AD54" i="18"/>
  <c r="AD53" i="18"/>
  <c r="A1" i="18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B9" i="15"/>
  <c r="B10" i="15"/>
  <c r="B11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C8" i="15"/>
  <c r="B8" i="15"/>
  <c r="C11" i="37"/>
  <c r="C12" i="37"/>
  <c r="C13" i="37"/>
  <c r="C14" i="37"/>
  <c r="C15" i="37"/>
  <c r="C16" i="37"/>
  <c r="C17" i="37"/>
  <c r="C18" i="37"/>
  <c r="C19" i="37"/>
  <c r="C20" i="37"/>
  <c r="C21" i="37"/>
  <c r="C22" i="37"/>
  <c r="C23" i="37"/>
  <c r="C24" i="37"/>
  <c r="C25" i="37"/>
  <c r="C26" i="37"/>
  <c r="C27" i="37"/>
  <c r="C28" i="37"/>
  <c r="C29" i="37"/>
  <c r="C30" i="37"/>
  <c r="C31" i="37"/>
  <c r="C32" i="37"/>
  <c r="B11" i="37"/>
  <c r="B12" i="37"/>
  <c r="B13" i="37"/>
  <c r="B14" i="37"/>
  <c r="B15" i="37"/>
  <c r="B16" i="37"/>
  <c r="B17" i="37"/>
  <c r="B18" i="37"/>
  <c r="B19" i="37"/>
  <c r="B20" i="37"/>
  <c r="B21" i="37"/>
  <c r="B22" i="37"/>
  <c r="B23" i="37"/>
  <c r="B24" i="37"/>
  <c r="B25" i="37"/>
  <c r="B26" i="37"/>
  <c r="B27" i="37"/>
  <c r="B28" i="37"/>
  <c r="B29" i="37"/>
  <c r="B30" i="37"/>
  <c r="B31" i="37"/>
  <c r="B32" i="37"/>
  <c r="A11" i="37"/>
  <c r="A12" i="37"/>
  <c r="A13" i="37"/>
  <c r="A14" i="37"/>
  <c r="A15" i="37"/>
  <c r="A16" i="37"/>
  <c r="A17" i="37"/>
  <c r="A18" i="37"/>
  <c r="A19" i="37"/>
  <c r="A20" i="37"/>
  <c r="A21" i="37"/>
  <c r="A22" i="37"/>
  <c r="A23" i="37"/>
  <c r="A24" i="37"/>
  <c r="A25" i="37"/>
  <c r="A26" i="37"/>
  <c r="A27" i="37"/>
  <c r="A28" i="37"/>
  <c r="A29" i="37"/>
  <c r="A30" i="37"/>
  <c r="A31" i="37"/>
  <c r="A32" i="37"/>
  <c r="C11" i="36"/>
  <c r="C12" i="36"/>
  <c r="C13" i="36"/>
  <c r="C14" i="36"/>
  <c r="C15" i="36"/>
  <c r="C16" i="36"/>
  <c r="C17" i="36"/>
  <c r="C18" i="36"/>
  <c r="C19" i="36"/>
  <c r="C20" i="36"/>
  <c r="C21" i="36"/>
  <c r="C22" i="36"/>
  <c r="C23" i="36"/>
  <c r="C24" i="36"/>
  <c r="C25" i="36"/>
  <c r="C26" i="36"/>
  <c r="C27" i="36"/>
  <c r="C28" i="36"/>
  <c r="C29" i="36"/>
  <c r="C30" i="36"/>
  <c r="C31" i="36"/>
  <c r="C32" i="36"/>
  <c r="B11" i="36"/>
  <c r="B12" i="36"/>
  <c r="B13" i="36"/>
  <c r="B14" i="36"/>
  <c r="B15" i="36"/>
  <c r="B16" i="36"/>
  <c r="B17" i="36"/>
  <c r="B18" i="36"/>
  <c r="B19" i="36"/>
  <c r="B20" i="36"/>
  <c r="B21" i="36"/>
  <c r="B22" i="36"/>
  <c r="B23" i="36"/>
  <c r="B24" i="36"/>
  <c r="B25" i="36"/>
  <c r="B26" i="36"/>
  <c r="B27" i="36"/>
  <c r="B28" i="36"/>
  <c r="B29" i="36"/>
  <c r="B30" i="36"/>
  <c r="B31" i="36"/>
  <c r="B32" i="36"/>
  <c r="A11" i="36"/>
  <c r="A12" i="36"/>
  <c r="A13" i="36"/>
  <c r="A14" i="36"/>
  <c r="A15" i="36"/>
  <c r="A16" i="36"/>
  <c r="A17" i="36"/>
  <c r="A18" i="36"/>
  <c r="A19" i="36"/>
  <c r="A20" i="36"/>
  <c r="A21" i="36"/>
  <c r="A22" i="36"/>
  <c r="A23" i="36"/>
  <c r="A24" i="36"/>
  <c r="A25" i="36"/>
  <c r="A26" i="36"/>
  <c r="A27" i="36"/>
  <c r="A28" i="36"/>
  <c r="A29" i="36"/>
  <c r="A30" i="36"/>
  <c r="A31" i="36"/>
  <c r="A32" i="36"/>
  <c r="C11" i="49"/>
  <c r="C12" i="49"/>
  <c r="C13" i="49"/>
  <c r="C14" i="49"/>
  <c r="C15" i="49"/>
  <c r="C16" i="49"/>
  <c r="C17" i="49"/>
  <c r="C18" i="49"/>
  <c r="C19" i="49"/>
  <c r="C20" i="49"/>
  <c r="C21" i="49"/>
  <c r="C22" i="49"/>
  <c r="C23" i="49"/>
  <c r="C24" i="49"/>
  <c r="C25" i="49"/>
  <c r="C26" i="49"/>
  <c r="C27" i="49"/>
  <c r="C28" i="49"/>
  <c r="C29" i="49"/>
  <c r="C30" i="49"/>
  <c r="C31" i="49"/>
  <c r="C32" i="49"/>
  <c r="B11" i="49"/>
  <c r="B12" i="49"/>
  <c r="B13" i="49"/>
  <c r="B14" i="49"/>
  <c r="B15" i="49"/>
  <c r="B16" i="49"/>
  <c r="B17" i="49"/>
  <c r="B18" i="49"/>
  <c r="B19" i="49"/>
  <c r="B20" i="49"/>
  <c r="B21" i="49"/>
  <c r="B22" i="49"/>
  <c r="B23" i="49"/>
  <c r="B24" i="49"/>
  <c r="B25" i="49"/>
  <c r="B26" i="49"/>
  <c r="B27" i="49"/>
  <c r="B28" i="49"/>
  <c r="B29" i="49"/>
  <c r="B30" i="49"/>
  <c r="B31" i="49"/>
  <c r="B32" i="49"/>
  <c r="A11" i="49"/>
  <c r="A12" i="49"/>
  <c r="A13" i="49"/>
  <c r="A14" i="49"/>
  <c r="A15" i="49"/>
  <c r="A16" i="49"/>
  <c r="A17" i="49"/>
  <c r="A18" i="49"/>
  <c r="A19" i="49"/>
  <c r="A20" i="49"/>
  <c r="A21" i="49"/>
  <c r="A22" i="49"/>
  <c r="A23" i="49"/>
  <c r="A24" i="49"/>
  <c r="A25" i="49"/>
  <c r="A26" i="49"/>
  <c r="A27" i="49"/>
  <c r="A28" i="49"/>
  <c r="A29" i="49"/>
  <c r="A30" i="49"/>
  <c r="A31" i="49"/>
  <c r="A32" i="49"/>
  <c r="C11" i="48"/>
  <c r="C12" i="48"/>
  <c r="C13" i="48"/>
  <c r="C14" i="48"/>
  <c r="C15" i="48"/>
  <c r="C16" i="48"/>
  <c r="C17" i="48"/>
  <c r="C18" i="48"/>
  <c r="C19" i="48"/>
  <c r="C20" i="48"/>
  <c r="C21" i="48"/>
  <c r="C22" i="48"/>
  <c r="C23" i="48"/>
  <c r="C24" i="48"/>
  <c r="C25" i="48"/>
  <c r="C26" i="48"/>
  <c r="C27" i="48"/>
  <c r="C28" i="48"/>
  <c r="C29" i="48"/>
  <c r="C30" i="48"/>
  <c r="C31" i="48"/>
  <c r="C32" i="48"/>
  <c r="B11" i="48"/>
  <c r="B12" i="48"/>
  <c r="B13" i="48"/>
  <c r="B14" i="48"/>
  <c r="B15" i="48"/>
  <c r="B16" i="48"/>
  <c r="B17" i="48"/>
  <c r="B18" i="48"/>
  <c r="B19" i="48"/>
  <c r="B20" i="48"/>
  <c r="B21" i="48"/>
  <c r="B22" i="48"/>
  <c r="B23" i="48"/>
  <c r="B24" i="48"/>
  <c r="B25" i="48"/>
  <c r="B26" i="48"/>
  <c r="B27" i="48"/>
  <c r="B28" i="48"/>
  <c r="B29" i="48"/>
  <c r="B30" i="48"/>
  <c r="B31" i="48"/>
  <c r="B32" i="48"/>
  <c r="A11" i="48"/>
  <c r="A12" i="48"/>
  <c r="A13" i="48"/>
  <c r="A14" i="48"/>
  <c r="A15" i="48"/>
  <c r="A16" i="48"/>
  <c r="A17" i="48"/>
  <c r="A18" i="48"/>
  <c r="A19" i="48"/>
  <c r="A20" i="48"/>
  <c r="A21" i="48"/>
  <c r="A22" i="48"/>
  <c r="A23" i="48"/>
  <c r="A24" i="48"/>
  <c r="A25" i="48"/>
  <c r="A26" i="48"/>
  <c r="A27" i="48"/>
  <c r="A28" i="48"/>
  <c r="A29" i="48"/>
  <c r="A30" i="48"/>
  <c r="A31" i="48"/>
  <c r="A32" i="48"/>
  <c r="V56" i="49"/>
  <c r="V56" i="48"/>
  <c r="V55" i="49"/>
  <c r="V55" i="48"/>
  <c r="A1" i="37"/>
  <c r="A1" i="36"/>
  <c r="A1" i="49"/>
  <c r="A1" i="48"/>
  <c r="P56" i="44"/>
  <c r="Q56" i="43"/>
  <c r="J55" i="105"/>
  <c r="P55" i="44"/>
  <c r="Q55" i="43"/>
  <c r="J54" i="105"/>
  <c r="C11" i="44"/>
  <c r="C12" i="44"/>
  <c r="C13" i="44"/>
  <c r="C14" i="44"/>
  <c r="C15" i="44"/>
  <c r="C16" i="44"/>
  <c r="C17" i="44"/>
  <c r="C18" i="44"/>
  <c r="C19" i="44"/>
  <c r="C20" i="44"/>
  <c r="C21" i="44"/>
  <c r="C22" i="44"/>
  <c r="C23" i="44"/>
  <c r="C24" i="44"/>
  <c r="C25" i="44"/>
  <c r="C26" i="44"/>
  <c r="C27" i="44"/>
  <c r="C28" i="44"/>
  <c r="C29" i="44"/>
  <c r="C30" i="44"/>
  <c r="C31" i="44"/>
  <c r="C32" i="44"/>
  <c r="B11" i="44"/>
  <c r="B12" i="44"/>
  <c r="B13" i="44"/>
  <c r="B14" i="44"/>
  <c r="B15" i="44"/>
  <c r="B16" i="44"/>
  <c r="B17" i="44"/>
  <c r="B18" i="44"/>
  <c r="B19" i="44"/>
  <c r="B20" i="44"/>
  <c r="B21" i="44"/>
  <c r="B22" i="44"/>
  <c r="B23" i="44"/>
  <c r="B24" i="44"/>
  <c r="B25" i="44"/>
  <c r="B26" i="44"/>
  <c r="B27" i="44"/>
  <c r="B28" i="44"/>
  <c r="B29" i="44"/>
  <c r="B30" i="44"/>
  <c r="B31" i="44"/>
  <c r="B32" i="44"/>
  <c r="A11" i="44"/>
  <c r="A12" i="44"/>
  <c r="A13" i="44"/>
  <c r="A14" i="44"/>
  <c r="A15" i="44"/>
  <c r="A16" i="44"/>
  <c r="A17" i="44"/>
  <c r="A18" i="44"/>
  <c r="A19" i="44"/>
  <c r="A20" i="44"/>
  <c r="A21" i="44"/>
  <c r="A22" i="44"/>
  <c r="A23" i="44"/>
  <c r="A24" i="44"/>
  <c r="A25" i="44"/>
  <c r="A26" i="44"/>
  <c r="A27" i="44"/>
  <c r="A28" i="44"/>
  <c r="A29" i="44"/>
  <c r="A30" i="44"/>
  <c r="A31" i="44"/>
  <c r="A32" i="44"/>
  <c r="A1" i="44"/>
  <c r="A1" i="43"/>
  <c r="A1" i="105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B10" i="23"/>
  <c r="B11" i="23"/>
  <c r="B12" i="23"/>
  <c r="B13" i="23"/>
  <c r="B14" i="23"/>
  <c r="B15" i="23"/>
  <c r="B16" i="23"/>
  <c r="B17" i="23"/>
  <c r="B18" i="23"/>
  <c r="B19" i="23"/>
  <c r="B20" i="23"/>
  <c r="B21" i="23"/>
  <c r="B22" i="23"/>
  <c r="B23" i="23"/>
  <c r="B24" i="23"/>
  <c r="B25" i="23"/>
  <c r="B26" i="23"/>
  <c r="B27" i="23"/>
  <c r="B28" i="23"/>
  <c r="B29" i="23"/>
  <c r="B30" i="23"/>
  <c r="B31" i="23"/>
  <c r="A10" i="23"/>
  <c r="A11" i="23"/>
  <c r="A12" i="23"/>
  <c r="A13" i="23"/>
  <c r="A14" i="23"/>
  <c r="A15" i="23"/>
  <c r="A16" i="23"/>
  <c r="A17" i="23"/>
  <c r="A18" i="23"/>
  <c r="A19" i="23"/>
  <c r="A20" i="23"/>
  <c r="A21" i="23"/>
  <c r="A22" i="23"/>
  <c r="A23" i="23"/>
  <c r="A24" i="23"/>
  <c r="A25" i="23"/>
  <c r="A26" i="23"/>
  <c r="A27" i="23"/>
  <c r="A28" i="23"/>
  <c r="A29" i="23"/>
  <c r="A30" i="23"/>
  <c r="A31" i="23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C31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B28" i="22"/>
  <c r="B29" i="22"/>
  <c r="B30" i="22"/>
  <c r="B31" i="22"/>
  <c r="A10" i="22"/>
  <c r="A11" i="22"/>
  <c r="A12" i="22"/>
  <c r="A13" i="22"/>
  <c r="A14" i="22"/>
  <c r="A15" i="22"/>
  <c r="A16" i="22"/>
  <c r="A17" i="22"/>
  <c r="A18" i="22"/>
  <c r="A19" i="22"/>
  <c r="A20" i="22"/>
  <c r="A21" i="22"/>
  <c r="A22" i="22"/>
  <c r="A23" i="22"/>
  <c r="A24" i="22"/>
  <c r="A25" i="22"/>
  <c r="A26" i="22"/>
  <c r="A27" i="22"/>
  <c r="A28" i="22"/>
  <c r="A29" i="22"/>
  <c r="A30" i="22"/>
  <c r="A31" i="22"/>
  <c r="L55" i="25"/>
  <c r="J55" i="24"/>
  <c r="H55" i="23"/>
  <c r="L55" i="22"/>
  <c r="G55" i="21"/>
  <c r="L54" i="25"/>
  <c r="J54" i="24"/>
  <c r="H54" i="23"/>
  <c r="L54" i="22"/>
  <c r="G54" i="21"/>
  <c r="A1" i="25"/>
  <c r="A1" i="24"/>
  <c r="A1" i="23"/>
  <c r="A1" i="22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B10" i="21"/>
  <c r="B11" i="21"/>
  <c r="B12" i="21"/>
  <c r="B13" i="21"/>
  <c r="B14" i="21"/>
  <c r="B15" i="21"/>
  <c r="B16" i="21"/>
  <c r="B17" i="21"/>
  <c r="B18" i="21"/>
  <c r="B19" i="21"/>
  <c r="B20" i="21"/>
  <c r="B21" i="21"/>
  <c r="B22" i="21"/>
  <c r="B23" i="21"/>
  <c r="B24" i="21"/>
  <c r="B25" i="21"/>
  <c r="B26" i="21"/>
  <c r="B27" i="21"/>
  <c r="B28" i="21"/>
  <c r="B29" i="21"/>
  <c r="B30" i="21"/>
  <c r="B31" i="21"/>
  <c r="A10" i="21"/>
  <c r="A11" i="21"/>
  <c r="A12" i="21"/>
  <c r="A13" i="21"/>
  <c r="A14" i="21"/>
  <c r="A15" i="21"/>
  <c r="A16" i="21"/>
  <c r="A17" i="21"/>
  <c r="A18" i="21"/>
  <c r="A19" i="21"/>
  <c r="A20" i="21"/>
  <c r="A21" i="21"/>
  <c r="A22" i="21"/>
  <c r="A23" i="21"/>
  <c r="A24" i="21"/>
  <c r="A25" i="21"/>
  <c r="A26" i="21"/>
  <c r="A27" i="21"/>
  <c r="A28" i="21"/>
  <c r="A29" i="21"/>
  <c r="A30" i="21"/>
  <c r="A31" i="21"/>
  <c r="A9" i="15"/>
  <c r="A10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A9" i="14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29" i="13"/>
  <c r="B30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C55" i="12"/>
  <c r="W54" i="13"/>
  <c r="W54" i="14"/>
  <c r="AG54" i="15"/>
  <c r="AH54" i="16"/>
  <c r="AA54" i="17"/>
  <c r="L58" i="54"/>
  <c r="AA53" i="17"/>
  <c r="AH53" i="16"/>
  <c r="AG53" i="15"/>
  <c r="W53" i="14"/>
  <c r="W53" i="13"/>
  <c r="U57" i="5"/>
  <c r="B10" i="12"/>
  <c r="B11" i="12"/>
  <c r="B12" i="12"/>
  <c r="B13" i="12"/>
  <c r="B14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A1" i="17"/>
  <c r="A1" i="16"/>
  <c r="A1" i="15"/>
  <c r="A1" i="14"/>
  <c r="A1" i="13"/>
  <c r="A1" i="5"/>
  <c r="A1" i="72"/>
  <c r="B5" i="72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L57" i="54"/>
  <c r="K58" i="8"/>
  <c r="K57" i="8"/>
  <c r="K57" i="104"/>
  <c r="K58" i="104"/>
  <c r="K55" i="7"/>
  <c r="K54" i="7"/>
  <c r="K57" i="6"/>
  <c r="A1" i="6"/>
  <c r="U58" i="5"/>
  <c r="A1" i="54"/>
  <c r="A1" i="8"/>
  <c r="A1" i="104"/>
  <c r="A1" i="7"/>
  <c r="A8" i="15"/>
  <c r="C8" i="14"/>
  <c r="B8" i="14"/>
  <c r="A8" i="14"/>
  <c r="A8" i="13"/>
  <c r="B8" i="13"/>
  <c r="C8" i="13"/>
  <c r="C12" i="7"/>
  <c r="B12" i="7"/>
  <c r="A12" i="7"/>
  <c r="C12" i="6"/>
  <c r="B12" i="6"/>
  <c r="A12" i="6"/>
  <c r="B5" i="102"/>
  <c r="C5" i="102"/>
  <c r="B5" i="103"/>
  <c r="C5" i="103"/>
  <c r="B5" i="88"/>
  <c r="C5" i="88"/>
  <c r="A1" i="80"/>
  <c r="A2" i="80"/>
  <c r="C3" i="80"/>
  <c r="B11" i="80"/>
  <c r="C11" i="80"/>
  <c r="B12" i="80"/>
  <c r="C12" i="80"/>
  <c r="Q12" i="80"/>
  <c r="B13" i="80"/>
  <c r="C13" i="80"/>
  <c r="Q13" i="80"/>
  <c r="B14" i="80"/>
  <c r="C14" i="80"/>
  <c r="Q14" i="80"/>
  <c r="B15" i="80"/>
  <c r="C15" i="80"/>
  <c r="Q15" i="80"/>
  <c r="B16" i="80"/>
  <c r="C16" i="80"/>
  <c r="Q16" i="80"/>
  <c r="B17" i="80"/>
  <c r="C17" i="80"/>
  <c r="Q17" i="80"/>
  <c r="B18" i="80"/>
  <c r="C18" i="80"/>
  <c r="Q18" i="80"/>
  <c r="B19" i="80"/>
  <c r="C19" i="80"/>
  <c r="Q19" i="80"/>
  <c r="B20" i="80"/>
  <c r="C20" i="80"/>
  <c r="Q20" i="80"/>
  <c r="B21" i="80"/>
  <c r="C21" i="80"/>
  <c r="Q21" i="80"/>
  <c r="B22" i="80"/>
  <c r="C22" i="80"/>
  <c r="Q22" i="80"/>
  <c r="B23" i="80"/>
  <c r="C23" i="80"/>
  <c r="Q23" i="80"/>
  <c r="B24" i="80"/>
  <c r="C24" i="80"/>
  <c r="Q24" i="80"/>
  <c r="B25" i="80"/>
  <c r="C25" i="80"/>
  <c r="Q25" i="80"/>
  <c r="B26" i="80"/>
  <c r="C26" i="80"/>
  <c r="Q26" i="80"/>
  <c r="B27" i="80"/>
  <c r="C27" i="80"/>
  <c r="Q27" i="80"/>
  <c r="B28" i="80"/>
  <c r="C28" i="80"/>
  <c r="Q28" i="80"/>
  <c r="B29" i="80"/>
  <c r="C29" i="80"/>
  <c r="Q29" i="80"/>
  <c r="B30" i="80"/>
  <c r="C30" i="80"/>
  <c r="Q30" i="80"/>
  <c r="B31" i="80"/>
  <c r="C31" i="80"/>
  <c r="Q31" i="80"/>
  <c r="B32" i="80"/>
  <c r="C32" i="80"/>
  <c r="Q32" i="80"/>
  <c r="B33" i="80"/>
  <c r="C33" i="80"/>
  <c r="Q33" i="80"/>
  <c r="B34" i="80"/>
  <c r="C34" i="80"/>
  <c r="Q34" i="80"/>
  <c r="B35" i="80"/>
  <c r="C35" i="80"/>
  <c r="Q35" i="80"/>
  <c r="B36" i="80"/>
  <c r="C36" i="80"/>
  <c r="Q36" i="80"/>
  <c r="B37" i="80"/>
  <c r="C37" i="80"/>
  <c r="Q37" i="80"/>
  <c r="B38" i="80"/>
  <c r="C38" i="80"/>
  <c r="Q38" i="80"/>
  <c r="B39" i="80"/>
  <c r="C39" i="80"/>
  <c r="Q39" i="80"/>
  <c r="B40" i="80"/>
  <c r="C40" i="80"/>
  <c r="Q40" i="80"/>
  <c r="B41" i="80"/>
  <c r="C41" i="80"/>
  <c r="Q41" i="80"/>
  <c r="B42" i="80"/>
  <c r="C42" i="80"/>
  <c r="Q42" i="80"/>
  <c r="B43" i="80"/>
  <c r="C43" i="80"/>
  <c r="Q43" i="80"/>
  <c r="B44" i="80"/>
  <c r="C44" i="80"/>
  <c r="Q44" i="80"/>
  <c r="B45" i="80"/>
  <c r="C45" i="80"/>
  <c r="Q45" i="80"/>
  <c r="B46" i="80"/>
  <c r="C46" i="80"/>
  <c r="Q46" i="80"/>
  <c r="B47" i="80"/>
  <c r="C47" i="80"/>
  <c r="Q47" i="80"/>
  <c r="B48" i="80"/>
  <c r="C48" i="80"/>
  <c r="F48" i="80"/>
  <c r="G48" i="80"/>
  <c r="Q48" i="80"/>
  <c r="N50" i="80"/>
  <c r="B5" i="73"/>
  <c r="C5" i="73"/>
  <c r="B5" i="86"/>
  <c r="O11" i="80"/>
  <c r="O13" i="80"/>
  <c r="O15" i="80"/>
  <c r="O16" i="80"/>
  <c r="O19" i="80"/>
  <c r="O20" i="80"/>
  <c r="O21" i="80"/>
  <c r="O23" i="80"/>
  <c r="O24" i="80"/>
  <c r="O25" i="80"/>
  <c r="O26" i="80"/>
  <c r="O27" i="80"/>
  <c r="O29" i="80"/>
  <c r="O31" i="80"/>
  <c r="O32" i="80"/>
  <c r="O35" i="80"/>
  <c r="O36" i="80"/>
  <c r="O37" i="80"/>
  <c r="O40" i="80"/>
  <c r="O41" i="80"/>
  <c r="O42" i="80"/>
  <c r="O44" i="80"/>
  <c r="O45" i="80"/>
  <c r="O47" i="80"/>
  <c r="O48" i="80"/>
  <c r="N11" i="80"/>
  <c r="N12" i="80"/>
  <c r="N13" i="80"/>
  <c r="N14" i="80"/>
  <c r="N15" i="80"/>
  <c r="N16" i="80"/>
  <c r="N17" i="80"/>
  <c r="N18" i="80"/>
  <c r="N19" i="80"/>
  <c r="N20" i="80"/>
  <c r="N23" i="80"/>
  <c r="N24" i="80"/>
  <c r="N25" i="80"/>
  <c r="N27" i="80"/>
  <c r="N28" i="80"/>
  <c r="N29" i="80"/>
  <c r="N32" i="80"/>
  <c r="N33" i="80"/>
  <c r="N34" i="80"/>
  <c r="N35" i="80"/>
  <c r="N36" i="80"/>
  <c r="N39" i="80"/>
  <c r="N40" i="80"/>
  <c r="N41" i="80"/>
  <c r="N43" i="80"/>
  <c r="N44" i="80"/>
  <c r="N45" i="80"/>
  <c r="N47" i="80"/>
  <c r="N48" i="80"/>
  <c r="M11" i="80"/>
  <c r="M12" i="80"/>
  <c r="M13" i="80"/>
  <c r="M15" i="80"/>
  <c r="M16" i="80"/>
  <c r="M18" i="80"/>
  <c r="M19" i="80"/>
  <c r="M20" i="80"/>
  <c r="M22" i="80"/>
  <c r="M23" i="80"/>
  <c r="M24" i="80"/>
  <c r="M26" i="80"/>
  <c r="M27" i="80"/>
  <c r="M28" i="80"/>
  <c r="M30" i="80"/>
  <c r="M31" i="80"/>
  <c r="M32" i="80"/>
  <c r="M34" i="80"/>
  <c r="M35" i="80"/>
  <c r="M36" i="80"/>
  <c r="M38" i="80"/>
  <c r="M39" i="80"/>
  <c r="M42" i="80"/>
  <c r="M43" i="80"/>
  <c r="M44" i="80"/>
  <c r="M45" i="80"/>
  <c r="M46" i="80"/>
  <c r="M47" i="80"/>
  <c r="M48" i="80"/>
  <c r="L11" i="80"/>
  <c r="L13" i="80"/>
  <c r="L14" i="80"/>
  <c r="L15" i="80"/>
  <c r="L17" i="80"/>
  <c r="L18" i="80"/>
  <c r="L19" i="80"/>
  <c r="L21" i="80"/>
  <c r="L22" i="80"/>
  <c r="L23" i="80"/>
  <c r="L25" i="80"/>
  <c r="L26" i="80"/>
  <c r="L27" i="80"/>
  <c r="L29" i="80"/>
  <c r="L30" i="80"/>
  <c r="L32" i="80"/>
  <c r="L33" i="80"/>
  <c r="L34" i="80"/>
  <c r="L35" i="80"/>
  <c r="L37" i="80"/>
  <c r="L38" i="80"/>
  <c r="L39" i="80"/>
  <c r="L41" i="80"/>
  <c r="L42" i="80"/>
  <c r="L43" i="80"/>
  <c r="L45" i="80"/>
  <c r="L46" i="80"/>
  <c r="L47" i="80"/>
  <c r="K13" i="80"/>
  <c r="P13" i="80" s="1"/>
  <c r="K14" i="80"/>
  <c r="P14" i="80" s="1"/>
  <c r="K17" i="80"/>
  <c r="P17" i="80" s="1"/>
  <c r="K18" i="80"/>
  <c r="P18" i="80" s="1"/>
  <c r="K21" i="80"/>
  <c r="P21" i="80" s="1"/>
  <c r="K22" i="80"/>
  <c r="P22" i="80" s="1"/>
  <c r="K24" i="80"/>
  <c r="P24" i="80" s="1"/>
  <c r="K25" i="80"/>
  <c r="P25" i="80" s="1"/>
  <c r="K28" i="80"/>
  <c r="P28" i="80" s="1"/>
  <c r="K29" i="80"/>
  <c r="P29" i="80" s="1"/>
  <c r="K32" i="80"/>
  <c r="P32" i="80" s="1"/>
  <c r="K33" i="80"/>
  <c r="P33" i="80" s="1"/>
  <c r="K36" i="80"/>
  <c r="P36" i="80" s="1"/>
  <c r="K37" i="80"/>
  <c r="P37" i="80" s="1"/>
  <c r="K40" i="80"/>
  <c r="P40" i="80" s="1"/>
  <c r="K41" i="80"/>
  <c r="P41" i="80"/>
  <c r="K44" i="80"/>
  <c r="P44" i="80" s="1"/>
  <c r="K45" i="80"/>
  <c r="P45" i="80" s="1"/>
  <c r="K48" i="80"/>
  <c r="P48" i="80" s="1"/>
  <c r="H11" i="80"/>
  <c r="H12" i="80"/>
  <c r="H13" i="80"/>
  <c r="H14" i="80"/>
  <c r="H15" i="80"/>
  <c r="H16" i="80"/>
  <c r="H17" i="80"/>
  <c r="H19" i="80"/>
  <c r="H20" i="80"/>
  <c r="H21" i="80"/>
  <c r="H22" i="80"/>
  <c r="H23" i="80"/>
  <c r="H24" i="80"/>
  <c r="H25" i="80"/>
  <c r="H27" i="80"/>
  <c r="H28" i="80"/>
  <c r="H29" i="80"/>
  <c r="H31" i="80"/>
  <c r="H32" i="80"/>
  <c r="H33" i="80"/>
  <c r="H35" i="80"/>
  <c r="H36" i="80"/>
  <c r="H37" i="80"/>
  <c r="H39" i="80"/>
  <c r="H40" i="80"/>
  <c r="H41" i="80"/>
  <c r="H43" i="80"/>
  <c r="H44" i="80"/>
  <c r="H45" i="80"/>
  <c r="H48" i="80"/>
  <c r="G11" i="80"/>
  <c r="G12" i="80"/>
  <c r="G14" i="80"/>
  <c r="G15" i="80"/>
  <c r="G16" i="80"/>
  <c r="G18" i="80"/>
  <c r="G19" i="80"/>
  <c r="G20" i="80"/>
  <c r="G22" i="80"/>
  <c r="G23" i="80"/>
  <c r="G24" i="80"/>
  <c r="G27" i="80"/>
  <c r="G28" i="80"/>
  <c r="G30" i="80"/>
  <c r="G31" i="80"/>
  <c r="G32" i="80"/>
  <c r="G34" i="80"/>
  <c r="G35" i="80"/>
  <c r="G36" i="80"/>
  <c r="G38" i="80"/>
  <c r="G39" i="80"/>
  <c r="G42" i="80"/>
  <c r="G43" i="80"/>
  <c r="G44" i="80"/>
  <c r="G46" i="80"/>
  <c r="G47" i="80"/>
  <c r="F11" i="80"/>
  <c r="F13" i="80"/>
  <c r="F14" i="80"/>
  <c r="F15" i="80"/>
  <c r="F18" i="80"/>
  <c r="F19" i="80"/>
  <c r="F21" i="80"/>
  <c r="F22" i="80"/>
  <c r="F24" i="80"/>
  <c r="F25" i="80"/>
  <c r="F26" i="80"/>
  <c r="F27" i="80"/>
  <c r="F29" i="80"/>
  <c r="F30" i="80"/>
  <c r="F31" i="80"/>
  <c r="F32" i="80"/>
  <c r="F34" i="80"/>
  <c r="F35" i="80"/>
  <c r="F38" i="80"/>
  <c r="F41" i="80"/>
  <c r="F42" i="80"/>
  <c r="F46" i="80"/>
  <c r="F47" i="80"/>
  <c r="E13" i="80"/>
  <c r="E16" i="80"/>
  <c r="E17" i="80"/>
  <c r="E18" i="80"/>
  <c r="E20" i="80"/>
  <c r="E21" i="80"/>
  <c r="E22" i="80"/>
  <c r="E24" i="80"/>
  <c r="E25" i="80"/>
  <c r="E26" i="80"/>
  <c r="E27" i="80"/>
  <c r="E28" i="80"/>
  <c r="E29" i="80"/>
  <c r="E30" i="80"/>
  <c r="E32" i="80"/>
  <c r="E33" i="80"/>
  <c r="E34" i="80"/>
  <c r="E36" i="80"/>
  <c r="E37" i="80"/>
  <c r="E38" i="80"/>
  <c r="E40" i="80"/>
  <c r="E41" i="80"/>
  <c r="E42" i="80"/>
  <c r="E43" i="80"/>
  <c r="E45" i="80"/>
  <c r="E46" i="80"/>
  <c r="E48" i="80"/>
  <c r="D11" i="80"/>
  <c r="I11" i="80" s="1"/>
  <c r="J11" i="80" s="1"/>
  <c r="D12" i="80"/>
  <c r="I12" i="80" s="1"/>
  <c r="J12" i="80" s="1"/>
  <c r="D13" i="80"/>
  <c r="I13" i="80" s="1"/>
  <c r="J13" i="80" s="1"/>
  <c r="D15" i="80"/>
  <c r="I15" i="80" s="1"/>
  <c r="J15" i="80" s="1"/>
  <c r="D16" i="80"/>
  <c r="I16" i="80" s="1"/>
  <c r="J16" i="80" s="1"/>
  <c r="D17" i="80"/>
  <c r="D19" i="80"/>
  <c r="I19" i="80" s="1"/>
  <c r="J19" i="80" s="1"/>
  <c r="D20" i="80"/>
  <c r="D21" i="80"/>
  <c r="I21" i="80" s="1"/>
  <c r="J21" i="80" s="1"/>
  <c r="D22" i="80"/>
  <c r="I22" i="80" s="1"/>
  <c r="J22" i="80" s="1"/>
  <c r="D23" i="80"/>
  <c r="D24" i="80"/>
  <c r="I24" i="80" s="1"/>
  <c r="J24" i="80" s="1"/>
  <c r="D25" i="80"/>
  <c r="I25" i="80" s="1"/>
  <c r="J25" i="80" s="1"/>
  <c r="D27" i="80"/>
  <c r="I27" i="80" s="1"/>
  <c r="J27" i="80" s="1"/>
  <c r="D28" i="80"/>
  <c r="I28" i="80" s="1"/>
  <c r="J28" i="80" s="1"/>
  <c r="D29" i="80"/>
  <c r="I29" i="80" s="1"/>
  <c r="J29" i="80" s="1"/>
  <c r="D31" i="80"/>
  <c r="D32" i="80"/>
  <c r="I32" i="80" s="1"/>
  <c r="J32" i="80" s="1"/>
  <c r="D33" i="80"/>
  <c r="I33" i="80" s="1"/>
  <c r="J33" i="80" s="1"/>
  <c r="D35" i="80"/>
  <c r="D36" i="80"/>
  <c r="I36" i="80" s="1"/>
  <c r="J36" i="80" s="1"/>
  <c r="D37" i="80"/>
  <c r="D38" i="80"/>
  <c r="I38" i="80" s="1"/>
  <c r="J38" i="80" s="1"/>
  <c r="D39" i="80"/>
  <c r="I39" i="80" s="1"/>
  <c r="J39" i="80" s="1"/>
  <c r="D40" i="80"/>
  <c r="I40" i="80" s="1"/>
  <c r="J40" i="80" s="1"/>
  <c r="D41" i="80"/>
  <c r="I41" i="80" s="1"/>
  <c r="J41" i="80" s="1"/>
  <c r="D43" i="80"/>
  <c r="I43" i="80" s="1"/>
  <c r="J43" i="80" s="1"/>
  <c r="D44" i="80"/>
  <c r="I44" i="80" s="1"/>
  <c r="J44" i="80" s="1"/>
  <c r="D45" i="80"/>
  <c r="I45" i="80" s="1"/>
  <c r="J45" i="80" s="1"/>
  <c r="D47" i="80"/>
  <c r="I47" i="80" s="1"/>
  <c r="J47" i="80" s="1"/>
  <c r="D48" i="80"/>
  <c r="I48" i="80" s="1"/>
  <c r="J48" i="80" s="1"/>
  <c r="A10" i="49"/>
  <c r="B10" i="49"/>
  <c r="C10" i="49"/>
  <c r="A10" i="48"/>
  <c r="B10" i="48"/>
  <c r="C10" i="48"/>
  <c r="A10" i="44"/>
  <c r="B10" i="44"/>
  <c r="C10" i="44"/>
  <c r="A10" i="43"/>
  <c r="B10" i="43"/>
  <c r="C10" i="43"/>
  <c r="A10" i="37"/>
  <c r="B10" i="37"/>
  <c r="C10" i="37"/>
  <c r="A10" i="36"/>
  <c r="B10" i="36"/>
  <c r="C10" i="36"/>
  <c r="A9" i="23"/>
  <c r="B9" i="23"/>
  <c r="C9" i="23"/>
  <c r="A9" i="22"/>
  <c r="B9" i="22"/>
  <c r="C9" i="22"/>
  <c r="A9" i="21"/>
  <c r="B9" i="21"/>
  <c r="C9" i="21"/>
  <c r="C9" i="12"/>
  <c r="A12" i="5"/>
  <c r="B12" i="5"/>
  <c r="C12" i="5"/>
  <c r="F40" i="80"/>
  <c r="G37" i="80"/>
  <c r="G21" i="80"/>
  <c r="L48" i="80"/>
  <c r="L40" i="80"/>
  <c r="M29" i="80"/>
  <c r="O12" i="80"/>
  <c r="F16" i="80"/>
  <c r="G45" i="80"/>
  <c r="G29" i="80"/>
  <c r="G13" i="80"/>
  <c r="L24" i="80"/>
  <c r="L16" i="80"/>
  <c r="M37" i="80"/>
  <c r="M21" i="80"/>
  <c r="O28" i="80"/>
  <c r="D46" i="80"/>
  <c r="I46" i="80" s="1"/>
  <c r="J46" i="80" s="1"/>
  <c r="D30" i="80"/>
  <c r="I30" i="80" s="1"/>
  <c r="J30" i="80" s="1"/>
  <c r="D14" i="80"/>
  <c r="I14" i="80" s="1"/>
  <c r="J14" i="80" s="1"/>
  <c r="E35" i="80"/>
  <c r="E19" i="80"/>
  <c r="E11" i="80"/>
  <c r="H46" i="80"/>
  <c r="H38" i="80"/>
  <c r="H30" i="80"/>
  <c r="K43" i="80"/>
  <c r="P43" i="80" s="1"/>
  <c r="K35" i="80"/>
  <c r="P35" i="80" s="1"/>
  <c r="K27" i="80"/>
  <c r="P27" i="80" s="1"/>
  <c r="K19" i="80"/>
  <c r="P19" i="80" s="1"/>
  <c r="K11" i="80"/>
  <c r="P11" i="80" s="1"/>
  <c r="Q11" i="80" s="1"/>
  <c r="N46" i="80"/>
  <c r="N38" i="80"/>
  <c r="N30" i="80"/>
  <c r="N22" i="80"/>
  <c r="O43" i="80"/>
  <c r="O33" i="80"/>
  <c r="O17" i="80"/>
  <c r="M41" i="80"/>
  <c r="I37" i="80"/>
  <c r="J37" i="80" s="1"/>
  <c r="F36" i="80"/>
  <c r="F28" i="80"/>
  <c r="F20" i="80"/>
  <c r="F12" i="80"/>
  <c r="G41" i="80"/>
  <c r="G33" i="80"/>
  <c r="G25" i="80"/>
  <c r="G17" i="80"/>
  <c r="L44" i="80"/>
  <c r="L36" i="80"/>
  <c r="L28" i="80"/>
  <c r="L20" i="80"/>
  <c r="L12" i="80"/>
  <c r="M33" i="80"/>
  <c r="M25" i="80"/>
  <c r="M17" i="80"/>
  <c r="D42" i="80"/>
  <c r="I42" i="80" s="1"/>
  <c r="J42" i="80" s="1"/>
  <c r="D34" i="80"/>
  <c r="I34" i="80" s="1"/>
  <c r="J34" i="80" s="1"/>
  <c r="D26" i="80"/>
  <c r="I26" i="80" s="1"/>
  <c r="J26" i="80" s="1"/>
  <c r="D18" i="80"/>
  <c r="I18" i="80" s="1"/>
  <c r="J18" i="80" s="1"/>
  <c r="E47" i="80"/>
  <c r="E39" i="80"/>
  <c r="E31" i="80"/>
  <c r="E23" i="80"/>
  <c r="I23" i="80"/>
  <c r="J23" i="80" s="1"/>
  <c r="E15" i="80"/>
  <c r="H42" i="80"/>
  <c r="H34" i="80"/>
  <c r="H26" i="80"/>
  <c r="H18" i="80"/>
  <c r="K47" i="80"/>
  <c r="P47" i="80" s="1"/>
  <c r="K39" i="80"/>
  <c r="P39" i="80" s="1"/>
  <c r="K31" i="80"/>
  <c r="P31" i="80" s="1"/>
  <c r="K23" i="80"/>
  <c r="P23" i="80" s="1"/>
  <c r="K15" i="80"/>
  <c r="P15" i="80" s="1"/>
  <c r="N42" i="80"/>
  <c r="N26" i="80"/>
  <c r="O39" i="80"/>
  <c r="O38" i="80"/>
  <c r="O22" i="80"/>
  <c r="F44" i="80"/>
  <c r="I17" i="80"/>
  <c r="J17" i="80" s="1"/>
  <c r="I20" i="80"/>
  <c r="J20" i="80" s="1"/>
  <c r="O30" i="80"/>
  <c r="O14" i="80"/>
  <c r="I35" i="80"/>
  <c r="J35" i="80" s="1"/>
  <c r="I31" i="80"/>
  <c r="J31" i="80" s="1"/>
  <c r="O34" i="80"/>
  <c r="O18" i="80"/>
  <c r="F39" i="80"/>
  <c r="F33" i="80"/>
  <c r="E14" i="80"/>
  <c r="F45" i="80"/>
  <c r="F23" i="80"/>
  <c r="F17" i="80"/>
  <c r="G40" i="80"/>
  <c r="E12" i="80"/>
  <c r="F37" i="80"/>
  <c r="N37" i="80"/>
  <c r="K20" i="80"/>
  <c r="P20" i="80" s="1"/>
  <c r="K16" i="80"/>
  <c r="P16" i="80" s="1"/>
  <c r="K12" i="80"/>
  <c r="P12" i="80" s="1"/>
  <c r="N31" i="80"/>
  <c r="N21" i="80"/>
  <c r="K46" i="80"/>
  <c r="P46" i="80" s="1"/>
  <c r="M14" i="80"/>
  <c r="F43" i="80"/>
  <c r="E44" i="80"/>
  <c r="G26" i="80"/>
  <c r="H47" i="80"/>
  <c r="K42" i="80"/>
  <c r="P42" i="80" s="1"/>
  <c r="K38" i="80"/>
  <c r="P38" i="80" s="1"/>
  <c r="K34" i="80"/>
  <c r="P34" i="80" s="1"/>
  <c r="K30" i="80"/>
  <c r="P30" i="80" s="1"/>
  <c r="K26" i="80"/>
  <c r="P26" i="80" s="1"/>
  <c r="L31" i="80"/>
  <c r="M40" i="80"/>
  <c r="O46" i="80"/>
  <c r="G5" i="88" l="1"/>
  <c r="E5" i="102"/>
  <c r="E5" i="88"/>
  <c r="AF7" i="48" l="1"/>
  <c r="G30" i="21"/>
  <c r="H30" i="21" s="1"/>
  <c r="D26" i="73" s="1"/>
  <c r="G26" i="73" s="1"/>
  <c r="H26" i="73" s="1"/>
</calcChain>
</file>

<file path=xl/sharedStrings.xml><?xml version="1.0" encoding="utf-8"?>
<sst xmlns="http://schemas.openxmlformats.org/spreadsheetml/2006/main" count="889" uniqueCount="356">
  <si>
    <t>No</t>
  </si>
  <si>
    <t>Sıra</t>
  </si>
  <si>
    <t>Öğrencinin Adı Soyadı</t>
  </si>
  <si>
    <t>İNGİLİZCE</t>
  </si>
  <si>
    <t>ÖĞRENCİNİN ADI-SOYADI</t>
  </si>
  <si>
    <t>ÖĞRENCİ LİSTESİ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</si>
  <si>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</si>
  <si>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</si>
  <si>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</si>
  <si>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</si>
  <si>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</si>
  <si>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</si>
  <si>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</si>
  <si>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</si>
  <si>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</si>
  <si>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</si>
  <si>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ORT.</t>
  </si>
  <si>
    <t>NOT</t>
  </si>
  <si>
    <t>2. DÖNEM</t>
  </si>
  <si>
    <t>1. DÖNEM</t>
  </si>
  <si>
    <t>ORTALAMA</t>
  </si>
  <si>
    <t xml:space="preserve">TÜRKÇE DERS İÇİ PERFORMANS NOTLARI </t>
  </si>
  <si>
    <t xml:space="preserve">MATEMATİK DERS İÇİ PERFORMANS NOTLARI </t>
  </si>
  <si>
    <t xml:space="preserve">İNGİLİZCE DERS İÇİ PERFORMANS NOTLARI </t>
  </si>
  <si>
    <t xml:space="preserve">GÖRSEL SANATLAR DERS İÇİ PERFORMANS NOTLARI </t>
  </si>
  <si>
    <t>MAT3</t>
  </si>
  <si>
    <t xml:space="preserve">                            </t>
  </si>
  <si>
    <t>MAT1</t>
  </si>
  <si>
    <t>MAT2</t>
  </si>
  <si>
    <t>MAT4</t>
  </si>
  <si>
    <t>MAT5</t>
  </si>
  <si>
    <t>MAT6</t>
  </si>
  <si>
    <t>www.egitimhane.com</t>
  </si>
  <si>
    <t>MUSTAFA ÇINKIR</t>
  </si>
  <si>
    <t>1.ÜNİTE</t>
  </si>
  <si>
    <t>2. ÜNİTE</t>
  </si>
  <si>
    <t>4.ÜNİTE</t>
  </si>
  <si>
    <t>5.ÜNİTE</t>
  </si>
  <si>
    <t>6.ÜNİTE</t>
  </si>
  <si>
    <t>1.TEMA</t>
  </si>
  <si>
    <t>2.TEMA</t>
  </si>
  <si>
    <t>3.TEMA</t>
  </si>
  <si>
    <t>2.ÜNİTE</t>
  </si>
  <si>
    <t>3.ÜNİTE</t>
  </si>
  <si>
    <t>5.TEMA</t>
  </si>
  <si>
    <t>7. TEMA</t>
  </si>
  <si>
    <t>8.TEMA</t>
  </si>
  <si>
    <t>ADI-SOYADI</t>
  </si>
  <si>
    <t xml:space="preserve">BEDEN EĞİTİMİ VE OYUN DERS İÇİ PERFORMANS NOTLARI </t>
  </si>
  <si>
    <r>
      <rPr>
        <b/>
        <sz val="14"/>
        <rFont val="Calibri"/>
        <family val="2"/>
        <charset val="162"/>
        <scheme val="minor"/>
      </rPr>
      <t>MÜZİK</t>
    </r>
    <r>
      <rPr>
        <b/>
        <sz val="14"/>
        <color theme="1"/>
        <rFont val="Calibri"/>
        <family val="2"/>
        <charset val="162"/>
        <scheme val="minor"/>
      </rPr>
      <t xml:space="preserve"> DERS İÇİ PERFORMANS NOTLARI </t>
    </r>
  </si>
  <si>
    <t>DİNLEME İZLEME</t>
  </si>
  <si>
    <t>KONUŞMA</t>
  </si>
  <si>
    <t>TÜRKÇE KAZANIMLAR</t>
  </si>
  <si>
    <t>YAZMA</t>
  </si>
  <si>
    <t>MATEMATİK KAZANIMLAR</t>
  </si>
  <si>
    <t>GÖRSEL SANATLAR KAZANIMLAR</t>
  </si>
  <si>
    <t>MÜZİK KAZANIMLAR</t>
  </si>
  <si>
    <t>BEDEN EĞİTİMİ VE OYUN KAZANIMLAR</t>
  </si>
  <si>
    <t>TOPLAM</t>
  </si>
  <si>
    <t xml:space="preserve"> DERS İÇİ PERFORMANS NOTU        YÜZDE OLARAK</t>
  </si>
  <si>
    <t xml:space="preserve"> DERS İÇİ PERFORMANS NOTU                   YÜZDE OLARAK</t>
  </si>
  <si>
    <t>DERS İÇİ PERFORMANS NOTU                   YÜZDE OLARAK</t>
  </si>
  <si>
    <t xml:space="preserve"> DERS İÇİ PERFORMANS NOTU          YÜZDE OLARAK</t>
  </si>
  <si>
    <t xml:space="preserve"> DERS İÇİ PERFORMANS NOTU  YÜZDE OLARAK</t>
  </si>
  <si>
    <t xml:space="preserve"> DERS İÇİ PERFORMANS NOTU            YÜZDE OLARAK</t>
  </si>
  <si>
    <t>TÜM KAZANIMLAR</t>
  </si>
  <si>
    <t>5. ÜNİTE</t>
  </si>
  <si>
    <t>6. ÜNİTE</t>
  </si>
  <si>
    <t>4. TEMA</t>
  </si>
  <si>
    <t>6.TEMA</t>
  </si>
  <si>
    <t>TÜRKÇE (NOTLAR)</t>
  </si>
  <si>
    <t>MATEMATİK (NOTLAR)</t>
  </si>
  <si>
    <t>MÜZİK (NOTLAR)</t>
  </si>
  <si>
    <t>GÖRSEL SANATLAR (NOTLAR)</t>
  </si>
  <si>
    <t>BEDEN EĞİTİMİ VE OYUN (NOTLAR)</t>
  </si>
  <si>
    <t>DERS İÇİ PERFORMANS NOTU                                YÜZDE OLARAK</t>
  </si>
  <si>
    <t>DİKKAT !!! TÜM SAYFALARDA DOLGU YAPILMIŞ HÜCRELERE (RENKLİ HÜCRELERE) VERİ GİRMEYİNİZ.</t>
  </si>
  <si>
    <t>T.1.1.1. Doğal ve yapay ses kaynaklarından çıkan sesleri ayırt eder.</t>
  </si>
  <si>
    <t>T.1.1.2. Duyduğu sesleri taklit eder.</t>
  </si>
  <si>
    <t>T.1.1.3. Seslere karşılık gelen harfleri ayırt eder.</t>
  </si>
  <si>
    <t>T.1.1.4. Görselden/görsellerden hareketle dinleyeceği/izleyeceği metin hakkında tahminde bulunur.</t>
  </si>
  <si>
    <t>T.1.1.5. Dinlediklerinde/izlediklerinde geçen olayların gelişimi hakkında tahminde bulunur.</t>
  </si>
  <si>
    <t>T.1.1.6. Dinlediği/izlediği metni anlatır.</t>
  </si>
  <si>
    <t>T.1.1.7. Dinlediklerinin/izlediklerinin konusunu belirler.</t>
  </si>
  <si>
    <t>T.1.1.8. Dinlediklerine/izlediklerine yönelik sorulara cevap verir.</t>
  </si>
  <si>
    <t>T.1.1.9. Sözlü yönergeleri uygular.</t>
  </si>
  <si>
    <t>T.1.1.10. Dinleme stratejilerini uygular.</t>
  </si>
  <si>
    <t xml:space="preserve">T.1.1.11. Konuşmacının sözlü olmayan mesajlarını kavrar.
</t>
  </si>
  <si>
    <t>T.1.2.1. Kelimeleri anlamlarına uygun kullanır.</t>
  </si>
  <si>
    <t>T.1.2.2. Hazırlıksız konuşmalar yapar.</t>
  </si>
  <si>
    <t>T.1.2.3. Çerçevesi belirli bir konu hakkında konuşur.</t>
  </si>
  <si>
    <t>T.1.2.4. Konuşma stratejilerini uygular.</t>
  </si>
  <si>
    <t>T.1.3.1. Okuma materyalindeki temel bölümleri tanır.</t>
  </si>
  <si>
    <t>T.1.3.2. Harfi tanır ve seslendirir.</t>
  </si>
  <si>
    <t>T.1.3.3. Hece ve kelimeleri okur.</t>
  </si>
  <si>
    <t>T.1.3.4. Basit ve kısa cümleleri okur.</t>
  </si>
  <si>
    <t>T.1.3.5. Kısa metinleri okur.</t>
  </si>
  <si>
    <t>T.1.3.6. Noktalama işaretlerine dikkat ederek okur.</t>
  </si>
  <si>
    <t>T.1.3.7. Vurgu, tonlama ve telaffuza dikkat ederek okur.</t>
  </si>
  <si>
    <t>T.1.3.8. Şiir okur.</t>
  </si>
  <si>
    <t>T.1.3.9. Görsellerden hareketle kelimeleri ve anlamlarını tahmin eder.</t>
  </si>
  <si>
    <t>T.1.3.10. Farklı yazı karakterleri ile yazılmış yazıları okur.</t>
  </si>
  <si>
    <t>T.1.3.11. Kelimelerin zıt anlamlılarını tahmin eder.</t>
  </si>
  <si>
    <t>T.1.3.12. Okuma stratejilerini uygular.</t>
  </si>
  <si>
    <t>T.1.3.13. Görsellerle ilgili soruları cevaplar.</t>
  </si>
  <si>
    <t>T.1.3.14. Görsellerden hareketle okuyacağı metnin içeriğini tahmin eder.</t>
  </si>
  <si>
    <t>T.1.3.15. Metinle ilgili soruları cevaplar.</t>
  </si>
  <si>
    <t>T.1.3.16. Okuduklarını ana hatlarıyla anlatır.</t>
  </si>
  <si>
    <t>T.1.3.17. Metnin konusunu belirler.</t>
  </si>
  <si>
    <t>T.1.3.18. Metnin içeriğine uygun başlık/başlıklar belirler.</t>
  </si>
  <si>
    <t>T.1.3.19. Şekil, sembol ve işaretlerin anlamlarını kavrar.</t>
  </si>
  <si>
    <t>T.1.4.1. Boyama ve çizgi çalışmaları yapar.</t>
  </si>
  <si>
    <t>T.1.4.2. Harfleri tekniğine uygun yazar.</t>
  </si>
  <si>
    <t>T.1.4.3. Hece ve kelimeler yazar.</t>
  </si>
  <si>
    <t>T.1.4.4. Rakamları tekniğine uygun yazar.</t>
  </si>
  <si>
    <t>T.1.4.5. Anlamlı ve kurallı cümleler yazar.</t>
  </si>
  <si>
    <t>T.1.4.6. Görsellerle ilgili kelime ve cümleler yazar.</t>
  </si>
  <si>
    <t>T.1.4.7. Harfler, kelimeler ve cümleler arasında uygun boşluklar bırakır.</t>
  </si>
  <si>
    <t>T.1.4.8. Büyük harfleri ve noktalama işaretlerini uygun şekilde kullanır.</t>
  </si>
  <si>
    <t>T.1.4.9. Yazılarını görsel unsurlarla destekler.</t>
  </si>
  <si>
    <t>T.1.4.10. Yazdıklarını gözden geçirir.</t>
  </si>
  <si>
    <t>T.1.4.11. Yazdıklarını paylaşır.</t>
  </si>
  <si>
    <t>T.1.4.12. Yazma çalışmaları yapar.</t>
  </si>
  <si>
    <t>T.1.4.13. Yazma stratejilerini uygular.</t>
  </si>
  <si>
    <t>OKUMA-ANLAMA</t>
  </si>
  <si>
    <t>M.1.1.1.2. Nesne sayısı 20’ye kadar (20 dâhil) olan bir topluluktaki nesnelerin sayısını belirler ve bu sayıyı rakamla yazar.</t>
  </si>
  <si>
    <t>M.1.1.1.1. Rakamları okur ve yazar.</t>
  </si>
  <si>
    <t>M.1.1.1.3. 100’e kadar (100 dâhil) ileriye doğru birer, beşer ve onar ritmik sayar.</t>
  </si>
  <si>
    <t>M.1.1.1.4. 20’ye kadar (20 dâhil) ikişer ileriye, birer ve ikişer geriye sayar.</t>
  </si>
  <si>
    <t>M.1.1.1.5. Nesne sayıları 20’den az olan iki gruptaki nesneleri birebir eşler ve grupların nesne sayılarını karşılaştırır.</t>
  </si>
  <si>
    <t>M.1.1.1.6. 20’ye kadar (20 dâhil) olan sayılarda verilen bir sayıyı, büyüklük-küçüklük bakımından 10 sayısı ile karşılaştırır.</t>
  </si>
  <si>
    <t>M.1.1.1.7. Miktarı 10 ile 20 (10 ve 20 dâhil) arasında olan bir grup nesneyi, onluk ve birliklerine ayırarak gösterir, bu nesnelere karşılık gelen sayıyı rakamlarla yazar ve okur.</t>
  </si>
  <si>
    <t>M.1.1.1.8. 20’ye kadar (20 dâhil) olan sayıları sıra bildirmek amacıyla kullanır.</t>
  </si>
  <si>
    <t>M.1.1.2.1. Toplama işleminin anlamını kavrar.</t>
  </si>
  <si>
    <t>M.1.1.1. Doğal Sayılar</t>
  </si>
  <si>
    <t>M.1.1. SAYILAR VE İŞLEMLER</t>
  </si>
  <si>
    <t>M.1.1.2. Doğal Sayılarla Toplama İşlemi</t>
  </si>
  <si>
    <t>M.1.1.3. Doğal Sayılarla Çıkarma İşlemi</t>
  </si>
  <si>
    <t>M.1.1.2.2. Toplamları 20’ye kadar (20 dâhil) olan doğal sayılarla toplama işlemini yapar.</t>
  </si>
  <si>
    <t>M.1.1.2.3. Toplama işleminde toplananların yerleri değiştiğinde toplamın değişmediğini fark eder.</t>
  </si>
  <si>
    <t>M.1.1.2.4. Toplamları 20’yi geçmeyen sayılarla yapılan toplama işleminde verilmeyen toplananı bulur.</t>
  </si>
  <si>
    <t>M.1.1.2.5. Zihinden toplama işlemi yapar.</t>
  </si>
  <si>
    <t>M.1.1.2.6. Doğal sayılarla toplama işlemini gerektiren problemleri çözer.</t>
  </si>
  <si>
    <t>M.1.1.3.1. Çıkarma işleminin anlamını kavrar.</t>
  </si>
  <si>
    <t>M.1.1.3.2. 20’ye kadar (20 dâhil) olan doğal sayılarla çıkarma işlemi yapar.</t>
  </si>
  <si>
    <t>M.1.1.3.3. Doğal sayılarda zihinden çıkarma işlemi yapar.</t>
  </si>
  <si>
    <t>M.1.1.3.4. Doğal sayılarla çıkarma işlemini gerektiren problemleri çözer.</t>
  </si>
  <si>
    <t>M.1.1.4. Kesirler</t>
  </si>
  <si>
    <t>M.1.1.4.1. Bütün ve yarımı uygun modeller ile gösterir, bütün ve yarım arasındaki ilişkiyi açıkla</t>
  </si>
  <si>
    <t>M.1. 2. GEOMETRİ</t>
  </si>
  <si>
    <t>M.1.2.1. Geometrik Cisimler ve Şekiller</t>
  </si>
  <si>
    <t>M.1.2.1.1. Geometrik şekilleri köşe ve kenar sayılarına göre sınıflandırarak adlandırır.</t>
  </si>
  <si>
    <t>M.1.2.1.2. Günlük hayatta kullanılan basit cisimleri, özelliklerine göre sınıflandırır ve geometrik şekillerle ilişkilendirir.</t>
  </si>
  <si>
    <t>M.1.2.2. Uzamsal İlişkiler</t>
  </si>
  <si>
    <t>M.1.2.2.1. Uzamsal (durum, yer, yön) ilişkileri ifade eder.</t>
  </si>
  <si>
    <t>M.1.2.2.2. Eş nesnelere örnekler verir.</t>
  </si>
  <si>
    <t>M.1.2.3. Geometrik Örüntüler</t>
  </si>
  <si>
    <t>M.1.2.3.1. Nesnelerden, geometrik cisim ya da şekillerden oluşan bir örüntüdeki kuralı bulur ve örüntüde eksik bırakılan ögeleri belirleyerek örüntüyü tamamlar.</t>
  </si>
  <si>
    <t>M.1.2.3.2. En çok üç ögesi olan örüntüyü geometrik cisim ya da şekillerle oluşturur.</t>
  </si>
  <si>
    <t>M.1.3. ÖLÇME</t>
  </si>
  <si>
    <t>M.1.3.1. Uzunluk Ölçme</t>
  </si>
  <si>
    <t>M.1.3.1.1. Nesneleri uzunlukları yönünden karşılaştırır ve sıralar.</t>
  </si>
  <si>
    <t>M.1.3.1.2. Bir uzunluğu ölçmek için standart olmayan uygun ölçme aracını seçer ve ölçme yapar.</t>
  </si>
  <si>
    <t>M.1.3.1.3. Bir nesnenin uzunluğunu standart olmayan ölçme birimleri türünden tahmin eder ve ölçme yaparak tahminlerinin doğruluğunu kontrol eder.</t>
  </si>
  <si>
    <t>M.1.3.2. Paralarımız</t>
  </si>
  <si>
    <t>M.1.3.2.1. Paralarımızı tanır.</t>
  </si>
  <si>
    <t>M.1.3.3. Zaman Ölçme</t>
  </si>
  <si>
    <t>M.1.3.3.1. Tam ve yarım saatleri okur.</t>
  </si>
  <si>
    <t>M.1.3.3.2. Takvim üzerinde günü, haftayı ve ayı belirtir.</t>
  </si>
  <si>
    <t>M.1.3.3.3. Belirli olayları ve durumları referans alarak sıralamalar yapar.</t>
  </si>
  <si>
    <t>M.1.3.4. Tartma</t>
  </si>
  <si>
    <t>M.1.3.4.1. Nesneleri kütleleri yönünden karşılaştırır ve sıralar.</t>
  </si>
  <si>
    <t>M.1.3.5. Sıvı Ölçme</t>
  </si>
  <si>
    <t>M.1.3.5.1. Sıvı ölçme etkinliklerinde standart olmayan birimleri kullanarak sıvıları ölçer.</t>
  </si>
  <si>
    <t>M.1.3.5.2. En az üç özdeş kaptaki sıvı miktarını karşılaştırır ve sıralar.</t>
  </si>
  <si>
    <t>M.1.4. VERİ İŞLEME</t>
  </si>
  <si>
    <t>M.1.4.1. Veri Toplama ve Değerlendirme</t>
  </si>
  <si>
    <t>M.1.4.1.1. En çok iki veri grubuna sahip basit tabloları okur.</t>
  </si>
  <si>
    <t>HAYAT BİLGİSİ KAZANIMLAR</t>
  </si>
  <si>
    <t>1. Ünite Okulumuzda Hayat Kazanımları</t>
  </si>
  <si>
    <t>HB.1.1.1. Sınıf içi tanışma etkinliğine katılır.</t>
  </si>
  <si>
    <t>HB.1.1.2. Kendisiyle akranları arasındaki benzer ve farklı yönleri ayırt eder.</t>
  </si>
  <si>
    <t>HB.1.1.3. Okula geliş ve okuldan gidişlerde güvenlik kurallarına uyar.</t>
  </si>
  <si>
    <t>HB.1.2.4. Evde aile bireyleri ile iletişim kurarken nezaket kurallarına uyar.</t>
  </si>
  <si>
    <t>HB.1.2.5. Evdeki kaynakları verimli bir şekilde kullanır.</t>
  </si>
  <si>
    <t>HB.1.2.6. Gün içerisinde neler yapabileceğini planlar.</t>
  </si>
  <si>
    <t>HB.1.2.7. İstek ve ihtiyaçları arasındaki farkı ayırt eder.</t>
  </si>
  <si>
    <t>HB.1.1.4. Sınıfının okul içindeki yerini bulur.</t>
  </si>
  <si>
    <t>HB.1.1.5. Sınıf içerisinde bulunan ders araç ve gereçleri ile şeref köşesini tanır.</t>
  </si>
  <si>
    <t>HB.1.1.6. Bayrak töreninde nasıl davranması gerektiğini kavrar.</t>
  </si>
  <si>
    <t>HB.1.1.7. Okulunun bölümlerini tanır.</t>
  </si>
  <si>
    <t>HB.1.1.8. Tuvalet kullanma ve temizlik alışkanlığı geliştirir.</t>
  </si>
  <si>
    <t>HB.1.1.9. Okul çalışanlarını tanır.</t>
  </si>
  <si>
    <t>HB.1.1.10. İhtiyaç duyduğu durumlarda okul çalışanlarından yardım alır.</t>
  </si>
  <si>
    <t>HB.1.1.11. Sınıf içi kuralları belirleme sürecine katılır.</t>
  </si>
  <si>
    <t>HB.1.1.12. Okul kurallarına uyar.</t>
  </si>
  <si>
    <t>HB.1.1.13. Okulda iletişim kurarken nezaket kurallarına uyar.</t>
  </si>
  <si>
    <t>HB.1.1.14. Okul içi etkinliklerde görev almaya istekli olur.</t>
  </si>
  <si>
    <t>HB.1.1.15. Oyunlara katılmaya ve oyun oynamaya istekli olur.</t>
  </si>
  <si>
    <t>HB.1.1.16. Okulla ilgili olumlu duygu ve düşünceler geliştirir.</t>
  </si>
  <si>
    <t>HB.1.1.17. Kullanacağı ders araç ve gereçlerini seçer.</t>
  </si>
  <si>
    <t>2. Ünite Evimizde Hayat Kazanımları</t>
  </si>
  <si>
    <t>HB.1.2.1. Aile bireylerini tanıtır.</t>
  </si>
  <si>
    <t>HB.1.2.2. Aile hayatının önemini kavrar.</t>
  </si>
  <si>
    <t>HB.1.2.3. Evinin yerini tarif eder.</t>
  </si>
  <si>
    <t>3. Ünite Sağlıklı Hayat Kazanımları</t>
  </si>
  <si>
    <t>HB.1.3.1. Kişisel bakımını düzenli olarak yapar.</t>
  </si>
  <si>
    <t>HB.1.3.2. Sağlığını korumak için alması gereken önlemleri fark eder.</t>
  </si>
  <si>
    <t>HB.1.3.3. Sağlığı için yararlı yiyecek ve içecekleri seçer.</t>
  </si>
  <si>
    <t>HB.1.3.4. Gün içerisinde öğünlere uygun ve dengeli beslenir.</t>
  </si>
  <si>
    <t>HB.1.3.5. Temizlik kurallarına dikkat ederek kendisi için yiyecek hazırlar.</t>
  </si>
  <si>
    <t>HB.1.3.6. Yemek yerken görgü kurallarına uyar.</t>
  </si>
  <si>
    <t>HB.1.3.7. Kitle iletişim araçlarını kullanırken beden sağlığını korumaya özen gösterir.</t>
  </si>
  <si>
    <t>4. Ünite Güvenli Hayat Kazanımları</t>
  </si>
  <si>
    <t>HB.1.4.1. Okulda ve evde güvenlik kurallarına uyar.</t>
  </si>
  <si>
    <t>HB.1.4.2. Okula geliş ve okuldan gidişlerde insanların trafikteki davranışlarını gözlemler.</t>
  </si>
  <si>
    <t>HB.1.4.3. Okula geliş ve gidişlerinde trafik kurallarına uyar.</t>
  </si>
  <si>
    <t>HB.1.4.4. Çevresindeki kişilerle iletişim kurarken güvenlik kurallarını uygular.</t>
  </si>
  <si>
    <t>HB.1.4.5. Acil durumlarda yardım almak için arayacağı kurumların telefon numaralarını bilir.</t>
  </si>
  <si>
    <t>HB.1.4.6. Teknolojik araç ve gereçleri güvenli bir şekilde kullanır.</t>
  </si>
  <si>
    <t>HB.1.4.7. Kendisi için güvenli ve güvensiz alanları ayırt eder.</t>
  </si>
  <si>
    <t>5. Ünite Ülkemizde Hayat Kazanımları</t>
  </si>
  <si>
    <t>HB.1.5.1. Yaşadığı yeri bilir.</t>
  </si>
  <si>
    <t>HB.1.5.2. Yakın çevresindeki tarihî, doğal ve turistik yerleri fark eder.</t>
  </si>
  <si>
    <t>HB.1.5.3. Ülkemizin genel özelliklerini tanır.</t>
  </si>
  <si>
    <t>HB.1.5.4. Ülkemizde, farklı kültürlerden insanlarla bir arada yaşadığını fark eder.</t>
  </si>
  <si>
    <t>HB.1.5.5. Atatürk’ün hayatını bilir.</t>
  </si>
  <si>
    <t>HB.1.5.6. Millî gün, bayram, tören ve kutlamalara katılmaya istekli olur.</t>
  </si>
  <si>
    <t>HB.1.5.7. Dinî gün ve bayram kutlamalarına istekle katılır.</t>
  </si>
  <si>
    <t>6. Ünite Doğada Hayat Kazanımları</t>
  </si>
  <si>
    <t>HB.1.6.1. Yakın çevresinde bulunan hayvanları gözlemler.</t>
  </si>
  <si>
    <t>HB.1.6.2. Yakın çevresinde bulunan bitkileri gözlemler.</t>
  </si>
  <si>
    <t>HB.1.6.3. Yakın çevresinde bulunan hayvanları ve bitkileri korumaya özen gösterir.</t>
  </si>
  <si>
    <t>HB.1.6.4. Doğayı ve çevresini temiz tutma konusunda duyarlı olur.</t>
  </si>
  <si>
    <t>HB.1.6.5. Geri dönüşümü yapılabilecek maddeleri ayırt eder.</t>
  </si>
  <si>
    <t>HB.1.6.6. Güneş, Ay, Dünya ve yıldızları gözlemler.</t>
  </si>
  <si>
    <t>HB.1.6.7. Mevsimleri ve özelliklerini araştırır.</t>
  </si>
  <si>
    <t>HB.1.6.8. Mevsimlere göre doğada meydana gelen değişiklikleri kavrar.</t>
  </si>
  <si>
    <t>G.1.1.1. Görsel sanat çalışmalarını oluştururken uygulama basamaklarını ifade eder.</t>
  </si>
  <si>
    <t>1.1. Görsel İletişim ve Biçimlendirme</t>
  </si>
  <si>
    <t>G.1.1.2. Görsel sanat çalışmalarında farklı materyal, malzeme, gereç ve teknikleri kullanır.</t>
  </si>
  <si>
    <t>G.1.1.3. Duygu ve düşüncelerini görsel sanat çalışmasına yansıtır.</t>
  </si>
  <si>
    <t>G.1.1.4. Görsel sanat çalışmalarını temalardan, konulardan, fikirlerden, şiirlerden, hikâyelerden esinlenerek oluşturur.</t>
  </si>
  <si>
    <t>G.1.1.5. İki boyutlu yüzey üzerinde biçimleri düzenler.</t>
  </si>
  <si>
    <t>G.1.1.6. Görsel sanat çalışmasında figür-mekân ilişkisini ifade eder.</t>
  </si>
  <si>
    <t>G.1.1.7. Görsel sanat çalışmasında büyüklük-küçüklük ilişkilerini kullanır.</t>
  </si>
  <si>
    <t>G.1.1.8. Çevresindeki objeleri ve figürleri gözlemleyerek çizimlerini yapar.</t>
  </si>
  <si>
    <t>G.1.1.9. Üç boyutlu çalışma oluşturur.</t>
  </si>
  <si>
    <t>G.1.1.10. Görsel sanat çalışmasını oluştururken sanat elemanlarını kullanır.</t>
  </si>
  <si>
    <t>1.2. Kültürel Miras</t>
  </si>
  <si>
    <t>G.1.2.1. Sanatın, kültürün bir parçası olduğunu fark eder.</t>
  </si>
  <si>
    <t>G.1.2.2. Müze, sanat galerisi, sanatçı atölyesi, ören yeri vb. ile ilgili izlenimlerini söyler.</t>
  </si>
  <si>
    <t>1.3. Sanat Eleştirisi ve Estetik</t>
  </si>
  <si>
    <t>G.1.3.1. Yapay objelerle doğal objeleri ayırt eder.</t>
  </si>
  <si>
    <t>G.1.3.2. Sanat eserinin biçimsel özelliklerini söyler.</t>
  </si>
  <si>
    <t>G.1.3.3. Sanat eserleri arasındaki farklılıkları açıklar.</t>
  </si>
  <si>
    <t>Mü. 1.A. DİNLEME – SÖYLEME</t>
  </si>
  <si>
    <t>Mü.1.A.1. Ortama uygun müzik dinleme ve yapma kurallarını uygular.</t>
  </si>
  <si>
    <t>Mü.1.A.2. İstiklâl Marşı’nı saygıyla dinler.</t>
  </si>
  <si>
    <t>Mü.1.A.3. Çevresindeki ses kaynaklarını ayırt eder.</t>
  </si>
  <si>
    <t>Mü.1.A.4 Çevresinde duyduğu sesleri taklit eder.</t>
  </si>
  <si>
    <t>Mü.1.A.5. Çevresinde kullanılan çalgıları tanır.</t>
  </si>
  <si>
    <t>Mü.1.A.6. Düzenli ve düzensiz sesleri birbirinden ayırt eder.</t>
  </si>
  <si>
    <t>Mü.1.A.7. Ses ve nefes çalışmaları yapar.</t>
  </si>
  <si>
    <t>Mü.1.A.8. Öğrendiği müzikleri birlikte seslendirir.</t>
  </si>
  <si>
    <t>Mü.1.A.9. Vücudunu ritim çalgısı gibi kullanır.</t>
  </si>
  <si>
    <t>Mü.1.A.10. Belirli gün ve haftalarla ilgili müzik etkinliklerine katılır.</t>
  </si>
  <si>
    <t>Mü.1.A.11. Müzik çalışmalarını sergiler.</t>
  </si>
  <si>
    <t>Mü.1.B.1. Müzik çalışmalarını gerçekleştirdiği ortamı tanır.</t>
  </si>
  <si>
    <t>Mü. 1.B. MÜZİKSEL ALGI VE BİLGİLENME</t>
  </si>
  <si>
    <t>Mü.1.B.2. Çevresindeki varlıkları hareket hızlarıyla ayırt eder.</t>
  </si>
  <si>
    <t>Mü.1.B.3. Müziklere uygun hızda hareket eder.</t>
  </si>
  <si>
    <t>Mü.1.C.1. Ses oyunları yapar.</t>
  </si>
  <si>
    <t>Mü. 1.C. MÜZİKSEL YARATICILIK</t>
  </si>
  <si>
    <t>Mü.1.C.2. Oluşturduğu ritim çalgısıyla öğrendiği müziklere eşlik eder.</t>
  </si>
  <si>
    <t>Mü.1.C.3. Basit ritmik yapıdaki ezgileri harekete dönüştürür.</t>
  </si>
  <si>
    <t>Mü.1.C.4. Dinlediği / söylediği okul şarkılarının sözlerine uygun hareketler oluşturur.</t>
  </si>
  <si>
    <t>Mü.1.C.5. Dinlediği öyküdeki olayları farklı ses kaynakları kullanarak canlandırır.</t>
  </si>
  <si>
    <t>Mü. 1.D. MÜZİK KÜLTÜRÜ</t>
  </si>
  <si>
    <t>Mü.1.D.1. İstiklâl Marşı’na saygı gösterir.</t>
  </si>
  <si>
    <t>Mü.1.D.2. Çevresindeki müzik etkinliklerine katılır.</t>
  </si>
  <si>
    <t>Mü.1.D.3. Ortama uygun müzik dinleme ve yapma kurallarını bilir.</t>
  </si>
  <si>
    <t>Mü.1.D.4. Ortama uygun müzik dinleme ve yapma davranışları sergiler.</t>
  </si>
  <si>
    <t>Mü.1.D.5. Atatürk’ün sevdiği türkü ve şarkıları tanır.</t>
  </si>
  <si>
    <t>1.1. HAREKET YETKİNLİĞİ ÖĞRENME ALANI</t>
  </si>
  <si>
    <t>BO.1.1.1.1. Yer değiştirme hareketlerini yapar.</t>
  </si>
  <si>
    <t>1.1.1. Hareket Becerileri</t>
  </si>
  <si>
    <t>BO.1.1.1.2. Dengeleme hareketlerini yapar.</t>
  </si>
  <si>
    <t>BO.1.1.1.3. Nesne kontrolü gerektiren hareketleri yapar.</t>
  </si>
  <si>
    <t>BO.1.1.1.4. İki ve daha fazla hareket becerisini içeren basit kurallı oyunlar oynar.</t>
  </si>
  <si>
    <t>BO.1.1.1.5. Ritim ve müzik eşliğinde hareket eder.</t>
  </si>
  <si>
    <t>1.1.2. Hareket Kavramları ve İlkeleri</t>
  </si>
  <si>
    <t>BO.1.1.2.1. Vücut bölümlerinin hareketlerini tanımlar.</t>
  </si>
  <si>
    <t>BO.1.1.2.2. Kişisel ve genel alanını fark eder.</t>
  </si>
  <si>
    <t>BO.1.1.2.3. Verilen bir dizi hareketi, temel hareket beceri gruplarından uygun olanla ilişkilendirir.</t>
  </si>
  <si>
    <t>BO.1.1.2.4. Oyunu belirlenen kurallara göre oynar.</t>
  </si>
  <si>
    <t>BO.1.1.3.1. Temel hareketleri yaparken dengesini sağlamak için stratejiler geliştirir.</t>
  </si>
  <si>
    <t>1.1.3. Hareket Stratejileri ve Taktikleri</t>
  </si>
  <si>
    <t>BO.1.1.3.2. Oyunda kullanılan basit stratejileri tanımlar.</t>
  </si>
  <si>
    <t>1.2. AKTİF VE SAĞLIKLI HAYAT ÖĞRENME ALANI</t>
  </si>
  <si>
    <t>1.2.1. Düzenli Fiziksel Etkinlik</t>
  </si>
  <si>
    <t>BO.1.2.1.1. Oyun ve fiziki etkinliklere düzenli olarak katılır.</t>
  </si>
  <si>
    <t>BO.1.2.1.2. Sınıf dışında oyunlar oynar.</t>
  </si>
  <si>
    <t>1.2.2. Fiziksel Etkinlik Kavramları, İlkeleri ve İlgili Hayat Becerileri</t>
  </si>
  <si>
    <t>BO.1.2.2.1. Sağlık ile oyun ve fiziki etkinlikler arasındaki ilişkiyi açıklar.</t>
  </si>
  <si>
    <t>BO.1.2.2.2. Oyun ve fiziki etkinliklere katılırken vücudunda meydana gelen değişiklikleri açıklar.</t>
  </si>
  <si>
    <t>BO.1.2.2.3. Oyun ve fiziki etkinliklere katılırken sağlığını korumak ve güvenliği için dikkat etmesi gereken unsurları söyler.</t>
  </si>
  <si>
    <t>BO.1.2.2.4. Oyun ve fiziki etkinliklere katılırken dengeli ve düzenli beslenme alışkanlığı sergiler.</t>
  </si>
  <si>
    <t>BO.1.2.2.5. Oyun ve fiziki etkinliklere katılırken temizlik alışkanlıkları sergiler.</t>
  </si>
  <si>
    <t>BO.1.2.2.6. Güvenli alanlarda oynar.</t>
  </si>
  <si>
    <t>BO.1.2.2.7. Oyun ve fiziki etkinlikler sırasında çeşitli iletişim becerileri gösterir.</t>
  </si>
  <si>
    <t>BO.1.2.2.8. Oyun ve fiziki etkinliklerde bireysel güç ve becerilerin farklı olabileceğini açıklar.</t>
  </si>
  <si>
    <t>BO.1.2.3.1. Bayram, kutlama ve törenlere katılır.</t>
  </si>
  <si>
    <t>1.2.3. Kültürel Birikimlerimiz ve Değerlerimiz</t>
  </si>
  <si>
    <t>BO.1.2.3.2. Kültürümüze ait basit ritimli halk dansları adımlarını yapar.</t>
  </si>
  <si>
    <t>BO.1.2.3.3. Geleneksel çocuk oyunlarını oynar.</t>
  </si>
  <si>
    <t>2023-2024 EĞİTİM ÖĞRETİM YILI PROF. DR. HALET ÇAMBEL İLKOKULU 1/B SINIFI</t>
  </si>
  <si>
    <t xml:space="preserve"> HAYAT BİLGİSİ DERS İÇİ PERFORMANS NOTLARI </t>
  </si>
  <si>
    <t>1/B Sınıf Öğretmeni</t>
  </si>
  <si>
    <t>Görsel İletişim Ve Biçimlendirme</t>
  </si>
  <si>
    <t>Kültürel Miras</t>
  </si>
  <si>
    <t>Sanat Eleştirisi Ve Estetik</t>
  </si>
  <si>
    <t>HAYAT BİLGİSİ (NOTLAR)</t>
  </si>
  <si>
    <t>BED(1. DÖNEM)</t>
  </si>
  <si>
    <t>BED(2.DÖNEM)</t>
  </si>
  <si>
    <t>MÜZİK(1. DÖNEM)</t>
  </si>
  <si>
    <t>MÜZİK(2.DÖNEM)</t>
  </si>
  <si>
    <t>GÖRSEL(1.DÖNEM)</t>
  </si>
  <si>
    <t>GÖRSEL(2. DÖNEM)</t>
  </si>
  <si>
    <t xml:space="preserve"> DERS İÇİ PERFORMANS NOTU YÜZDE OLARAK</t>
  </si>
  <si>
    <t>BEDEN EĞİTİMİ VE OYUN DERSİ KAZANIM DEĞERLENDİRME FORMU (2. HAREKET KAVRAMLARI VE İLKELERİ)</t>
  </si>
  <si>
    <t>BEDEN EĞİTİMİ VE OYUN DERSİ KAZANIM DEĞERLENDİRME FORMU (1.HAREKET BECERİLERİ)</t>
  </si>
  <si>
    <t xml:space="preserve">MÜZİK DERSİ KAZANIM DEĞERLENDİRME FORMU (A. DİNLEME – SÖYLEME) </t>
  </si>
  <si>
    <t>MÜZİK DERSİ KAZANIM DEĞERLENDİRME FORMU (B. MÜZİKSEL ALGI VE BİLGİLENME)</t>
  </si>
  <si>
    <t>GÖRSEL SANATLAR  DERSİ KAZANIM DEĞERLENDİRME FORMU</t>
  </si>
  <si>
    <t xml:space="preserve">GÖRSEL SANATLAR DERSİ KAZANIM DEĞERLENDİRME FORMU </t>
  </si>
  <si>
    <t>HAYAT BİLGİSİ DERSİ KAZANIM DEĞERLENDİRME FORMU (1. ÜNİTE: OKULUMUZDA HAYAT)</t>
  </si>
  <si>
    <t xml:space="preserve"> HAYAT BİLGİSİ DERSİ KAZANIM DEĞERLENDİRME FORMU (2. ÜNİTE: EVİMİZDE HAYAT)</t>
  </si>
  <si>
    <t xml:space="preserve"> HAYAT BİLGİSİ DERSİ KAZANIM DEĞERLENDİRME FORMU (3. ÜNİTE: SAĞLIKLI HAYAT)</t>
  </si>
  <si>
    <t xml:space="preserve"> HAYAT BİLGİSİ DERSİ KAZANIM DEĞERLENDİRME FORMU (4. ÜNİTE: GÜVENLİ HAYAT)</t>
  </si>
  <si>
    <t xml:space="preserve"> HAYAT BİLGİSİ DERSİ KAZANIM DEĞERLENDİRME FORMU (5. ÜNİTE: ÜLKEMİZDE HAYAT)</t>
  </si>
  <si>
    <t xml:space="preserve"> HAYAT BİLGİSİ DERSİ KAZANIM DEĞERLENDİRME FORMU (6. ÜNİTE: DOĞADA HAYAT)</t>
  </si>
  <si>
    <t xml:space="preserve"> MATEMATİK DERSİ KAZANIM DEĞERLENDİRME FORMU (6. ÜNİTE : VERİ TOPLAMA VE DEĞERLENDİRME-UZUNLUK ÖLÇME-SIVI ÖLÇME)</t>
  </si>
  <si>
    <t xml:space="preserve"> MATEMATİK DERSİ KAZANIM DEĞERLENDİRME FORMU (5. ÜNİTE: KESİRLER-ZAMAN ÖLÇME-GOMETRİK CİSİMLER VE ŞEKİLLER-GEOMETRİK ÖRÜNTÜLER)</t>
  </si>
  <si>
    <t>MATEMATİK DERSİ KAZANIM DEĞERLENDİRME FORMU (3. ÜNİTE:  DOĞAL SAYILARLA TOPLAMA İŞLEMİ)</t>
  </si>
  <si>
    <t>MATEMATİK DERSİ KAZANIM DEĞERLENDİRME FORMU (4. ÜNİTE: PARALARIMIZ - TOPLAMA İŞLEMİ-ÇIKARMA İŞLEMİ)</t>
  </si>
  <si>
    <t>MATEMATİK DERSİ KAZANIM DEĞERLENDİRME FORMU (2. ÜNİTE: DOĞAL SAYILAR)</t>
  </si>
  <si>
    <t>MATEMATİK DERSİ KAZANIM DEĞERLENDİRME FORMU (1. ÜNİTE: UZAMSAL İLİŞKİLER-TARTMA)</t>
  </si>
  <si>
    <t xml:space="preserve"> TÜRKÇE DERSİ KAZANIM DEĞERLENDİRME FORMU  (8. TEMA : DOĞA VE EVREN)</t>
  </si>
  <si>
    <t xml:space="preserve"> TÜRKÇE DERSİ KAZANIM DEĞERLENDİRME FORMU  7. TEMA :  ÇOCUK DÜNYASI</t>
  </si>
  <si>
    <t xml:space="preserve"> TÜRKÇE DERSİ KAZANIM DEĞERLENDİRME FORMU  (6. TEMA : MİLLİ KÜLTÜRÜMÜZ)</t>
  </si>
  <si>
    <t xml:space="preserve"> TÜRKÇE DERSİ KAZANIM DEĞERLENDİRME FORMU  (5. TEMA: BİLİM VE TEKNOLOJİ)</t>
  </si>
  <si>
    <t xml:space="preserve"> TÜRKÇE DERSİ KAZANIM DEĞERLENDİRME FORMU (4. TEMA: VATANDAŞLIK)</t>
  </si>
  <si>
    <t>TÜRKÇE DERSİ KAZANIM DEĞERLENDİRME FORMU (3. TEMA: SAĞLIK VE SPOR)</t>
  </si>
  <si>
    <t xml:space="preserve"> TÜRKÇE DERSİ KAZANIM DEĞERLENDİRME FORMU (2. TEMA: MİLLİ MÜCADELE VE ATATÜRK)</t>
  </si>
  <si>
    <t xml:space="preserve"> TÜRKÇE DERSİ KAZANIM DEĞERLENDİRME FORMU  (1. TEMA: ERDEMLER)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</si>
</sst>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9" x14ac:knownFonts="1">
    <font>
      <sz val="11"/>
      <color theme="1"/>
      <name val="Calibri"/>
      <family val="2"/>
      <charset val="162"/>
      <scheme val="minor"/>
    </font>
    <font>
      <u/>
      <sz val="11"/>
      <color theme="1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sz val="14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u/>
      <sz val="12"/>
      <color theme="10"/>
      <name val="Calibri"/>
      <family val="2"/>
      <charset val="162"/>
      <scheme val="minor"/>
    </font>
    <font>
      <b/>
      <u/>
      <sz val="14"/>
      <color theme="10"/>
      <name val="Calibri"/>
      <family val="2"/>
      <charset val="162"/>
      <scheme val="minor"/>
    </font>
    <font>
      <u/>
      <sz val="14"/>
      <color theme="10"/>
      <name val="Calibri"/>
      <family val="2"/>
      <charset val="162"/>
      <scheme val="minor"/>
    </font>
    <font>
      <sz val="12"/>
      <color rgb="FF000000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9"/>
      <color rgb="FF000000"/>
      <name val="Times New Roman"/>
      <family val="1"/>
      <charset val="162"/>
    </font>
    <font>
      <b/>
      <sz val="12"/>
      <color theme="10"/>
      <name val="Cambria"/>
      <family val="1"/>
      <charset val="162"/>
      <scheme val="major"/>
    </font>
    <font>
      <b/>
      <sz val="12"/>
      <color theme="10"/>
      <name val="Calibri"/>
      <family val="2"/>
      <charset val="162"/>
      <scheme val="minor"/>
    </font>
    <font>
      <b/>
      <sz val="14"/>
      <color theme="1"/>
      <name val="Cambria"/>
      <family val="1"/>
      <charset val="162"/>
      <scheme val="major"/>
    </font>
    <font>
      <b/>
      <sz val="14"/>
      <color theme="1"/>
      <name val="Calibri"/>
      <family val="2"/>
      <charset val="162"/>
      <scheme val="minor"/>
    </font>
    <font>
      <sz val="10"/>
      <color theme="1"/>
      <name val="Tahoma"/>
      <family val="2"/>
      <charset val="162"/>
    </font>
    <font>
      <b/>
      <sz val="11"/>
      <color theme="1"/>
      <name val="Times New Roman"/>
      <family val="1"/>
      <charset val="162"/>
    </font>
    <font>
      <sz val="9"/>
      <color theme="1"/>
      <name val="Arial"/>
      <family val="2"/>
      <charset val="162"/>
    </font>
    <font>
      <b/>
      <sz val="12"/>
      <color rgb="FF002060"/>
      <name val="Arial"/>
      <family val="2"/>
      <charset val="162"/>
    </font>
    <font>
      <b/>
      <sz val="12"/>
      <color theme="1"/>
      <name val="Arial Narrow"/>
      <family val="2"/>
      <charset val="162"/>
    </font>
    <font>
      <b/>
      <sz val="14"/>
      <color theme="10"/>
      <name val="Calibri"/>
      <family val="2"/>
      <charset val="162"/>
      <scheme val="minor"/>
    </font>
    <font>
      <b/>
      <sz val="14"/>
      <color theme="1"/>
      <name val="Agency FB"/>
      <family val="2"/>
    </font>
    <font>
      <b/>
      <sz val="10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6"/>
      <color theme="1"/>
      <name val="Cambria"/>
      <family val="1"/>
      <charset val="162"/>
      <scheme val="major"/>
    </font>
    <font>
      <b/>
      <sz val="12"/>
      <color theme="1"/>
      <name val="Cambria"/>
      <family val="1"/>
      <charset val="162"/>
      <scheme val="major"/>
    </font>
    <font>
      <sz val="8"/>
      <color rgb="FFFF0000"/>
      <name val="Calibri"/>
      <family val="2"/>
      <scheme val="minor"/>
    </font>
    <font>
      <sz val="9"/>
      <color theme="1"/>
      <name val="Calibri"/>
      <family val="2"/>
      <charset val="162"/>
      <scheme val="minor"/>
    </font>
    <font>
      <sz val="7"/>
      <color theme="1"/>
      <name val="Calibri"/>
      <family val="2"/>
      <scheme val="minor"/>
    </font>
    <font>
      <sz val="7"/>
      <color rgb="FFFF0000"/>
      <name val="Calibri"/>
      <family val="2"/>
      <scheme val="minor"/>
    </font>
    <font>
      <sz val="16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sz val="7"/>
      <color theme="1"/>
      <name val="Calibri"/>
      <family val="2"/>
      <charset val="162"/>
      <scheme val="minor"/>
    </font>
    <font>
      <sz val="10"/>
      <color theme="1"/>
      <name val="Arial"/>
      <family val="2"/>
      <charset val="162"/>
    </font>
    <font>
      <sz val="8"/>
      <color theme="1"/>
      <name val="Calibri"/>
      <family val="2"/>
      <charset val="162"/>
      <scheme val="minor"/>
    </font>
    <font>
      <b/>
      <sz val="14"/>
      <color theme="0"/>
      <name val="Calibri"/>
      <family val="2"/>
      <charset val="162"/>
      <scheme val="minor"/>
    </font>
    <font>
      <b/>
      <sz val="14"/>
      <name val="Calibri"/>
      <family val="2"/>
      <charset val="162"/>
      <scheme val="minor"/>
    </font>
    <font>
      <b/>
      <sz val="11"/>
      <name val="Calibri"/>
      <family val="2"/>
      <charset val="162"/>
      <scheme val="minor"/>
    </font>
    <font>
      <b/>
      <sz val="12"/>
      <name val="Calibri"/>
      <family val="2"/>
      <charset val="162"/>
      <scheme val="minor"/>
    </font>
    <font>
      <sz val="10"/>
      <color theme="0"/>
      <name val="Calibri"/>
      <family val="2"/>
      <charset val="162"/>
      <scheme val="minor"/>
    </font>
    <font>
      <sz val="10"/>
      <color theme="1"/>
      <name val="Times New Roman"/>
      <family val="1"/>
      <charset val="162"/>
    </font>
    <font>
      <sz val="10"/>
      <name val="Calibri"/>
      <family val="2"/>
      <charset val="162"/>
      <scheme val="minor"/>
    </font>
    <font>
      <sz val="11"/>
      <color rgb="FFC00000"/>
      <name val="Calibri"/>
      <family val="2"/>
      <charset val="162"/>
      <scheme val="minor"/>
    </font>
    <font>
      <sz val="9"/>
      <color rgb="FFC00000"/>
      <name val="Arial"/>
      <family val="2"/>
      <charset val="162"/>
    </font>
    <font>
      <b/>
      <sz val="9"/>
      <color theme="1"/>
      <name val="Calibri"/>
      <family val="2"/>
      <charset val="162"/>
      <scheme val="minor"/>
    </font>
    <font>
      <sz val="9"/>
      <name val="Arial"/>
      <family val="2"/>
      <charset val="162"/>
    </font>
    <font>
      <sz val="8.5"/>
      <color theme="1"/>
      <name val="Calibri"/>
      <family val="2"/>
      <charset val="162"/>
      <scheme val="minor"/>
    </font>
    <font>
      <b/>
      <sz val="12"/>
      <color theme="0"/>
      <name val="Calibri"/>
      <family val="2"/>
      <charset val="162"/>
      <scheme val="minor"/>
    </font>
    <font>
      <b/>
      <sz val="9"/>
      <color rgb="FF0033CC"/>
      <name val="Arial Narrow"/>
      <family val="2"/>
      <charset val="162"/>
    </font>
    <font>
      <b/>
      <sz val="11"/>
      <color rgb="FF0033CC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sz val="7"/>
      <name val="Calibri"/>
      <family val="2"/>
      <charset val="162"/>
      <scheme val="minor"/>
    </font>
    <font>
      <sz val="6.5"/>
      <name val="Calibri"/>
      <family val="2"/>
      <charset val="162"/>
      <scheme val="minor"/>
    </font>
    <font>
      <sz val="6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9"/>
      <name val="Calibri"/>
      <family val="2"/>
      <charset val="162"/>
      <scheme val="minor"/>
    </font>
    <font>
      <b/>
      <sz val="16"/>
      <name val="Calibri"/>
      <family val="2"/>
      <charset val="162"/>
      <scheme val="minor"/>
    </font>
    <font>
      <sz val="16"/>
      <color theme="10"/>
      <name val="Calibri"/>
      <family val="2"/>
      <charset val="162"/>
      <scheme val="minor"/>
    </font>
    <font>
      <b/>
      <u/>
      <sz val="11"/>
      <color theme="0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sz val="11"/>
      <color rgb="FF222222"/>
      <name val="Calibri"/>
      <family val="2"/>
      <charset val="162"/>
      <scheme val="minor"/>
    </font>
    <font>
      <u/>
      <sz val="11"/>
      <color theme="0"/>
      <name val="Calibri"/>
      <family val="2"/>
      <charset val="162"/>
      <scheme val="minor"/>
    </font>
    <font>
      <sz val="7"/>
      <color theme="1"/>
      <name val="Arial"/>
      <family val="2"/>
      <charset val="162"/>
    </font>
    <font>
      <sz val="7"/>
      <color rgb="FFFF0000"/>
      <name val="Arial"/>
      <family val="2"/>
      <charset val="162"/>
    </font>
    <font>
      <b/>
      <sz val="18"/>
      <color theme="0"/>
      <name val="Calibri"/>
      <family val="2"/>
      <charset val="162"/>
      <scheme val="minor"/>
    </font>
    <font>
      <sz val="13"/>
      <color theme="1"/>
      <name val="Calibri"/>
      <family val="2"/>
      <charset val="162"/>
      <scheme val="minor"/>
    </font>
    <font>
      <sz val="12"/>
      <name val="Calibri"/>
      <family val="2"/>
      <charset val="16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85">
    <xf numFmtId="0" fontId="0" fillId="0" borderId="0" xfId="0"/>
    <xf numFmtId="0" fontId="0" fillId="2" borderId="0" xfId="0" applyFill="1"/>
    <xf numFmtId="0" fontId="0" fillId="2" borderId="2" xfId="0" applyFill="1" applyBorder="1" applyAlignment="1" applyProtection="1">
      <alignment vertical="center"/>
      <protection locked="0"/>
    </xf>
    <xf numFmtId="0" fontId="3" fillId="2" borderId="0" xfId="0" applyFont="1" applyFill="1"/>
    <xf numFmtId="0" fontId="0" fillId="2" borderId="0" xfId="0" applyFill="1" applyAlignment="1">
      <alignment horizontal="center" vertical="center"/>
    </xf>
    <xf numFmtId="0" fontId="4" fillId="2" borderId="0" xfId="0" applyFont="1" applyFill="1"/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left" vertical="center"/>
      <protection locked="0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horizontal="center" vertical="center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2" borderId="7" xfId="0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left" vertical="center"/>
      <protection locked="0"/>
    </xf>
    <xf numFmtId="0" fontId="0" fillId="2" borderId="8" xfId="0" applyFill="1" applyBorder="1" applyAlignment="1" applyProtection="1">
      <alignment horizontal="left" vertical="center"/>
      <protection locked="0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right" vertical="center"/>
      <protection locked="0"/>
    </xf>
    <xf numFmtId="0" fontId="3" fillId="2" borderId="0" xfId="0" applyFont="1" applyFill="1" applyAlignment="1">
      <alignment horizontal="right"/>
    </xf>
    <xf numFmtId="0" fontId="6" fillId="2" borderId="2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right" vertical="center"/>
      <protection locked="0"/>
    </xf>
    <xf numFmtId="0" fontId="7" fillId="2" borderId="0" xfId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right" vertical="center"/>
      <protection locked="0"/>
    </xf>
    <xf numFmtId="0" fontId="7" fillId="2" borderId="4" xfId="1" applyFont="1" applyFill="1" applyBorder="1" applyAlignment="1" applyProtection="1">
      <alignment horizontal="center" vertical="center" wrapText="1"/>
      <protection locked="0"/>
    </xf>
    <xf numFmtId="0" fontId="7" fillId="2" borderId="8" xfId="1" applyFont="1" applyFill="1" applyBorder="1" applyAlignment="1" applyProtection="1">
      <alignment horizontal="center" vertical="center" wrapText="1"/>
      <protection locked="0"/>
    </xf>
    <xf numFmtId="0" fontId="7" fillId="2" borderId="6" xfId="1" applyFont="1" applyFill="1" applyBorder="1" applyAlignment="1" applyProtection="1">
      <alignment horizontal="center" vertical="center" wrapText="1"/>
      <protection locked="0"/>
    </xf>
    <xf numFmtId="0" fontId="7" fillId="2" borderId="11" xfId="1" applyFont="1" applyFill="1" applyBorder="1" applyAlignment="1" applyProtection="1">
      <alignment horizontal="center" vertical="center" wrapText="1"/>
      <protection locked="0"/>
    </xf>
    <xf numFmtId="0" fontId="7" fillId="2" borderId="9" xfId="1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>
      <alignment horizontal="right"/>
    </xf>
    <xf numFmtId="0" fontId="9" fillId="2" borderId="4" xfId="1" applyFont="1" applyFill="1" applyBorder="1" applyAlignment="1" applyProtection="1">
      <alignment horizontal="center" vertical="center" wrapText="1"/>
      <protection locked="0"/>
    </xf>
    <xf numFmtId="0" fontId="9" fillId="2" borderId="0" xfId="1" applyFont="1" applyFill="1" applyBorder="1" applyAlignment="1" applyProtection="1">
      <alignment horizontal="center" vertical="center" wrapText="1"/>
      <protection locked="0"/>
    </xf>
    <xf numFmtId="0" fontId="9" fillId="2" borderId="8" xfId="1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right" vertical="center" wrapText="1"/>
      <protection locked="0"/>
    </xf>
    <xf numFmtId="0" fontId="3" fillId="2" borderId="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5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13" fillId="2" borderId="0" xfId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left" vertical="center"/>
    </xf>
    <xf numFmtId="0" fontId="17" fillId="2" borderId="0" xfId="0" applyFont="1" applyFill="1" applyAlignment="1">
      <alignment vertical="center" wrapText="1"/>
    </xf>
    <xf numFmtId="0" fontId="18" fillId="2" borderId="0" xfId="0" applyFont="1" applyFill="1" applyAlignment="1">
      <alignment vertical="center" wrapText="1"/>
    </xf>
    <xf numFmtId="0" fontId="6" fillId="2" borderId="0" xfId="0" applyFont="1" applyFill="1" applyAlignment="1" applyProtection="1">
      <alignment horizontal="center" vertical="top" wrapText="1"/>
      <protection locked="0"/>
    </xf>
    <xf numFmtId="0" fontId="6" fillId="2" borderId="0" xfId="0" applyFont="1" applyFill="1" applyAlignment="1" applyProtection="1">
      <alignment horizontal="center" vertical="top" shrinkToFit="1"/>
      <protection locked="0"/>
    </xf>
    <xf numFmtId="0" fontId="19" fillId="3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/>
    <xf numFmtId="0" fontId="24" fillId="2" borderId="0" xfId="0" applyFont="1" applyFill="1" applyAlignment="1">
      <alignment horizontal="center" vertical="center"/>
    </xf>
    <xf numFmtId="0" fontId="25" fillId="2" borderId="0" xfId="0" applyFont="1" applyFill="1"/>
    <xf numFmtId="0" fontId="1" fillId="2" borderId="0" xfId="1" applyFill="1"/>
    <xf numFmtId="0" fontId="1" fillId="2" borderId="0" xfId="1" applyFill="1" applyAlignment="1">
      <alignment vertical="center"/>
    </xf>
    <xf numFmtId="0" fontId="1" fillId="0" borderId="0" xfId="1"/>
    <xf numFmtId="0" fontId="4" fillId="2" borderId="8" xfId="0" applyFont="1" applyFill="1" applyBorder="1" applyAlignment="1" applyProtection="1">
      <alignment vertical="center"/>
      <protection locked="0"/>
    </xf>
    <xf numFmtId="0" fontId="4" fillId="2" borderId="4" xfId="0" applyFont="1" applyFill="1" applyBorder="1" applyAlignment="1" applyProtection="1">
      <alignment vertical="center"/>
      <protection locked="0"/>
    </xf>
    <xf numFmtId="0" fontId="4" fillId="2" borderId="7" xfId="0" applyFont="1" applyFill="1" applyBorder="1" applyAlignment="1" applyProtection="1">
      <alignment vertical="center"/>
      <protection locked="0"/>
    </xf>
    <xf numFmtId="0" fontId="4" fillId="2" borderId="9" xfId="0" applyFont="1" applyFill="1" applyBorder="1" applyAlignment="1" applyProtection="1">
      <alignment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17" fillId="2" borderId="0" xfId="0" applyFont="1" applyFill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8" fillId="0" borderId="0" xfId="0" applyFont="1" applyAlignment="1">
      <alignment vertical="center" shrinkToFit="1"/>
    </xf>
    <xf numFmtId="0" fontId="19" fillId="0" borderId="0" xfId="0" applyFont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0" fontId="35" fillId="3" borderId="2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14" fillId="2" borderId="0" xfId="1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2" borderId="0" xfId="0" applyFill="1" applyAlignment="1" applyProtection="1">
      <alignment horizontal="center" vertical="center"/>
      <protection locked="0"/>
    </xf>
    <xf numFmtId="164" fontId="3" fillId="2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164" fontId="25" fillId="2" borderId="0" xfId="0" applyNumberFormat="1" applyFont="1" applyFill="1" applyAlignment="1" applyProtection="1">
      <alignment horizontal="center" vertical="center"/>
      <protection locked="0"/>
    </xf>
    <xf numFmtId="0" fontId="25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19" fillId="3" borderId="0" xfId="0" applyFont="1" applyFill="1" applyAlignment="1">
      <alignment horizontal="center" vertical="center" wrapText="1"/>
    </xf>
    <xf numFmtId="0" fontId="35" fillId="3" borderId="0" xfId="0" applyFont="1" applyFill="1" applyAlignment="1">
      <alignment horizontal="center" vertical="center" wrapText="1"/>
    </xf>
    <xf numFmtId="0" fontId="25" fillId="2" borderId="0" xfId="0" applyFont="1" applyFill="1" applyAlignment="1" applyProtection="1">
      <alignment horizontal="center" vertical="center" wrapText="1"/>
      <protection locked="0"/>
    </xf>
    <xf numFmtId="0" fontId="0" fillId="3" borderId="0" xfId="0" applyFill="1" applyAlignment="1">
      <alignment horizontal="center" vertical="center" wrapText="1"/>
    </xf>
    <xf numFmtId="0" fontId="5" fillId="2" borderId="0" xfId="0" applyFont="1" applyFill="1" applyAlignment="1" applyProtection="1">
      <alignment vertical="center"/>
      <protection locked="0"/>
    </xf>
    <xf numFmtId="1" fontId="3" fillId="2" borderId="0" xfId="0" applyNumberFormat="1" applyFont="1" applyFill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25" fillId="0" borderId="0" xfId="0" applyFont="1" applyAlignment="1">
      <alignment horizontal="center" vertical="center" wrapText="1"/>
    </xf>
    <xf numFmtId="0" fontId="25" fillId="2" borderId="0" xfId="0" applyFont="1" applyFill="1" applyAlignment="1">
      <alignment horizontal="right"/>
    </xf>
    <xf numFmtId="0" fontId="25" fillId="0" borderId="0" xfId="0" applyFont="1" applyAlignment="1">
      <alignment horizontal="left" vertical="center" wrapText="1"/>
    </xf>
    <xf numFmtId="0" fontId="42" fillId="2" borderId="0" xfId="0" applyFont="1" applyFill="1"/>
    <xf numFmtId="0" fontId="25" fillId="2" borderId="0" xfId="0" applyFont="1" applyFill="1" applyAlignment="1" applyProtection="1">
      <alignment vertical="center"/>
      <protection locked="0"/>
    </xf>
    <xf numFmtId="0" fontId="25" fillId="2" borderId="0" xfId="0" applyFont="1" applyFill="1" applyAlignment="1">
      <alignment horizontal="center"/>
    </xf>
    <xf numFmtId="0" fontId="25" fillId="2" borderId="0" xfId="0" applyFont="1" applyFill="1" applyAlignment="1" applyProtection="1">
      <alignment horizontal="right" vertical="center"/>
      <protection locked="0"/>
    </xf>
    <xf numFmtId="164" fontId="25" fillId="2" borderId="0" xfId="0" applyNumberFormat="1" applyFont="1" applyFill="1" applyAlignment="1" applyProtection="1">
      <alignment horizontal="center" vertical="center" wrapText="1"/>
      <protection locked="0"/>
    </xf>
    <xf numFmtId="0" fontId="25" fillId="2" borderId="0" xfId="0" applyFont="1" applyFill="1" applyAlignment="1">
      <alignment horizontal="center" vertical="center"/>
    </xf>
    <xf numFmtId="0" fontId="25" fillId="3" borderId="2" xfId="0" applyFont="1" applyFill="1" applyBorder="1" applyAlignment="1">
      <alignment horizontal="center" vertical="center" wrapText="1"/>
    </xf>
    <xf numFmtId="0" fontId="43" fillId="2" borderId="0" xfId="0" applyFont="1" applyFill="1" applyAlignment="1" applyProtection="1">
      <alignment horizontal="center" vertical="center"/>
      <protection locked="0"/>
    </xf>
    <xf numFmtId="0" fontId="25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0" fontId="41" fillId="0" borderId="0" xfId="0" applyFont="1" applyAlignment="1">
      <alignment horizontal="left" vertical="center" wrapText="1"/>
    </xf>
    <xf numFmtId="0" fontId="41" fillId="2" borderId="0" xfId="0" applyFont="1" applyFill="1" applyAlignment="1" applyProtection="1">
      <alignment horizontal="center" vertical="center"/>
      <protection locked="0"/>
    </xf>
    <xf numFmtId="164" fontId="41" fillId="2" borderId="0" xfId="0" applyNumberFormat="1" applyFont="1" applyFill="1" applyAlignment="1" applyProtection="1">
      <alignment horizontal="center" vertical="center"/>
      <protection locked="0"/>
    </xf>
    <xf numFmtId="0" fontId="29" fillId="2" borderId="2" xfId="0" applyFont="1" applyFill="1" applyBorder="1" applyAlignment="1" applyProtection="1">
      <alignment horizontal="center" vertical="center"/>
      <protection locked="0"/>
    </xf>
    <xf numFmtId="0" fontId="45" fillId="3" borderId="0" xfId="0" applyFont="1" applyFill="1" applyAlignment="1">
      <alignment horizontal="center" vertical="center" wrapText="1"/>
    </xf>
    <xf numFmtId="0" fontId="44" fillId="2" borderId="0" xfId="0" applyFont="1" applyFill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center" textRotation="90" wrapText="1"/>
      <protection locked="0"/>
    </xf>
    <xf numFmtId="0" fontId="0" fillId="7" borderId="0" xfId="0" applyFill="1"/>
    <xf numFmtId="0" fontId="0" fillId="10" borderId="0" xfId="0" applyFill="1"/>
    <xf numFmtId="0" fontId="0" fillId="9" borderId="0" xfId="0" applyFill="1"/>
    <xf numFmtId="0" fontId="0" fillId="8" borderId="0" xfId="0" applyFill="1"/>
    <xf numFmtId="0" fontId="46" fillId="2" borderId="5" xfId="0" applyFont="1" applyFill="1" applyBorder="1" applyAlignment="1" applyProtection="1">
      <alignment horizontal="center" vertical="center"/>
      <protection locked="0"/>
    </xf>
    <xf numFmtId="0" fontId="47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7" fillId="14" borderId="2" xfId="1" applyFont="1" applyFill="1" applyBorder="1" applyAlignment="1">
      <alignment horizontal="center" vertical="center"/>
    </xf>
    <xf numFmtId="0" fontId="37" fillId="12" borderId="2" xfId="1" applyFont="1" applyFill="1" applyBorder="1" applyAlignment="1">
      <alignment horizontal="center" vertical="center"/>
    </xf>
    <xf numFmtId="0" fontId="37" fillId="14" borderId="2" xfId="0" applyFont="1" applyFill="1" applyBorder="1"/>
    <xf numFmtId="0" fontId="49" fillId="15" borderId="2" xfId="0" applyFont="1" applyFill="1" applyBorder="1"/>
    <xf numFmtId="0" fontId="32" fillId="2" borderId="0" xfId="0" applyFont="1" applyFill="1" applyAlignment="1">
      <alignment vertical="center"/>
    </xf>
    <xf numFmtId="0" fontId="32" fillId="2" borderId="11" xfId="0" applyFont="1" applyFill="1" applyBorder="1" applyAlignment="1">
      <alignment vertical="center"/>
    </xf>
    <xf numFmtId="0" fontId="37" fillId="15" borderId="2" xfId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1" fontId="43" fillId="13" borderId="1" xfId="0" applyNumberFormat="1" applyFont="1" applyFill="1" applyBorder="1" applyAlignment="1" applyProtection="1">
      <alignment horizontal="center" vertical="center"/>
      <protection locked="0"/>
    </xf>
    <xf numFmtId="1" fontId="43" fillId="13" borderId="2" xfId="0" applyNumberFormat="1" applyFont="1" applyFill="1" applyBorder="1" applyAlignment="1" applyProtection="1">
      <alignment horizontal="center" vertical="center"/>
      <protection locked="0"/>
    </xf>
    <xf numFmtId="1" fontId="25" fillId="13" borderId="1" xfId="0" applyNumberFormat="1" applyFont="1" applyFill="1" applyBorder="1" applyAlignment="1" applyProtection="1">
      <alignment horizontal="center" vertical="center"/>
      <protection locked="0"/>
    </xf>
    <xf numFmtId="1" fontId="25" fillId="16" borderId="1" xfId="0" applyNumberFormat="1" applyFont="1" applyFill="1" applyBorder="1" applyAlignment="1" applyProtection="1">
      <alignment horizontal="center" vertical="center"/>
      <protection locked="0"/>
    </xf>
    <xf numFmtId="1" fontId="25" fillId="16" borderId="2" xfId="0" applyNumberFormat="1" applyFont="1" applyFill="1" applyBorder="1" applyAlignment="1" applyProtection="1">
      <alignment horizontal="center" vertical="center"/>
      <protection locked="0"/>
    </xf>
    <xf numFmtId="0" fontId="43" fillId="13" borderId="2" xfId="0" applyFont="1" applyFill="1" applyBorder="1" applyAlignment="1" applyProtection="1">
      <alignment horizontal="center" vertical="center"/>
      <protection locked="0"/>
    </xf>
    <xf numFmtId="0" fontId="52" fillId="2" borderId="0" xfId="0" applyFont="1" applyFill="1" applyAlignment="1">
      <alignment horizontal="center" vertical="center"/>
    </xf>
    <xf numFmtId="0" fontId="0" fillId="18" borderId="2" xfId="0" applyFill="1" applyBorder="1" applyAlignment="1">
      <alignment horizontal="center" vertical="center" wrapText="1"/>
    </xf>
    <xf numFmtId="0" fontId="0" fillId="18" borderId="2" xfId="0" applyFill="1" applyBorder="1" applyAlignment="1">
      <alignment vertical="center" wrapText="1"/>
    </xf>
    <xf numFmtId="0" fontId="29" fillId="18" borderId="2" xfId="0" applyFont="1" applyFill="1" applyBorder="1" applyAlignment="1">
      <alignment vertical="center" wrapText="1"/>
    </xf>
    <xf numFmtId="0" fontId="25" fillId="18" borderId="2" xfId="0" applyFont="1" applyFill="1" applyBorder="1" applyAlignment="1" applyProtection="1">
      <alignment horizontal="center" vertical="center"/>
      <protection locked="0"/>
    </xf>
    <xf numFmtId="0" fontId="29" fillId="18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25" fillId="17" borderId="1" xfId="0" applyFont="1" applyFill="1" applyBorder="1" applyAlignment="1" applyProtection="1">
      <alignment horizontal="center" vertical="center"/>
      <protection locked="0"/>
    </xf>
    <xf numFmtId="0" fontId="25" fillId="18" borderId="2" xfId="0" applyFont="1" applyFill="1" applyBorder="1" applyAlignment="1">
      <alignment horizontal="center" vertical="center" wrapText="1"/>
    </xf>
    <xf numFmtId="0" fontId="25" fillId="18" borderId="2" xfId="0" applyFont="1" applyFill="1" applyBorder="1" applyAlignment="1">
      <alignment vertical="center" wrapText="1"/>
    </xf>
    <xf numFmtId="0" fontId="3" fillId="18" borderId="0" xfId="0" applyFont="1" applyFill="1" applyAlignment="1">
      <alignment horizontal="right"/>
    </xf>
    <xf numFmtId="0" fontId="25" fillId="18" borderId="0" xfId="0" applyFont="1" applyFill="1" applyAlignment="1">
      <alignment horizontal="center" vertical="center"/>
    </xf>
    <xf numFmtId="0" fontId="34" fillId="18" borderId="2" xfId="0" applyFont="1" applyFill="1" applyBorder="1" applyAlignment="1">
      <alignment vertical="center" wrapText="1"/>
    </xf>
    <xf numFmtId="0" fontId="25" fillId="19" borderId="4" xfId="0" applyFont="1" applyFill="1" applyBorder="1" applyAlignment="1" applyProtection="1">
      <alignment horizontal="center" vertical="center" textRotation="45"/>
      <protection locked="0"/>
    </xf>
    <xf numFmtId="0" fontId="24" fillId="19" borderId="2" xfId="0" applyFont="1" applyFill="1" applyBorder="1" applyAlignment="1" applyProtection="1">
      <alignment horizontal="center" vertical="center"/>
      <protection locked="0"/>
    </xf>
    <xf numFmtId="0" fontId="24" fillId="19" borderId="2" xfId="0" applyFont="1" applyFill="1" applyBorder="1" applyAlignment="1" applyProtection="1">
      <alignment horizontal="left" vertical="center"/>
      <protection locked="0"/>
    </xf>
    <xf numFmtId="0" fontId="24" fillId="19" borderId="5" xfId="0" applyFont="1" applyFill="1" applyBorder="1" applyAlignment="1" applyProtection="1">
      <alignment horizontal="center" vertical="center" wrapText="1"/>
      <protection locked="0"/>
    </xf>
    <xf numFmtId="0" fontId="24" fillId="19" borderId="2" xfId="0" applyFont="1" applyFill="1" applyBorder="1" applyAlignment="1" applyProtection="1">
      <alignment horizontal="center" vertical="center" wrapText="1"/>
      <protection locked="0"/>
    </xf>
    <xf numFmtId="0" fontId="3" fillId="19" borderId="2" xfId="0" applyFont="1" applyFill="1" applyBorder="1" applyAlignment="1" applyProtection="1">
      <alignment horizontal="center" vertical="center" textRotation="45"/>
      <protection locked="0"/>
    </xf>
    <xf numFmtId="0" fontId="2" fillId="19" borderId="2" xfId="0" applyFont="1" applyFill="1" applyBorder="1" applyAlignment="1" applyProtection="1">
      <alignment horizontal="center" vertical="center"/>
      <protection locked="0"/>
    </xf>
    <xf numFmtId="0" fontId="2" fillId="19" borderId="2" xfId="0" applyFont="1" applyFill="1" applyBorder="1" applyAlignment="1" applyProtection="1">
      <alignment horizontal="left" vertical="center"/>
      <protection locked="0"/>
    </xf>
    <xf numFmtId="0" fontId="0" fillId="19" borderId="2" xfId="0" applyFill="1" applyBorder="1" applyAlignment="1" applyProtection="1">
      <alignment horizontal="center" vertical="center" textRotation="45"/>
      <protection locked="0"/>
    </xf>
    <xf numFmtId="0" fontId="33" fillId="19" borderId="5" xfId="0" applyFont="1" applyFill="1" applyBorder="1" applyAlignment="1" applyProtection="1">
      <alignment horizontal="center" vertical="center" wrapText="1"/>
      <protection locked="0"/>
    </xf>
    <xf numFmtId="0" fontId="33" fillId="19" borderId="2" xfId="0" applyFont="1" applyFill="1" applyBorder="1" applyAlignment="1" applyProtection="1">
      <alignment horizontal="center" vertical="center" wrapText="1"/>
      <protection locked="0"/>
    </xf>
    <xf numFmtId="0" fontId="3" fillId="19" borderId="13" xfId="0" applyFont="1" applyFill="1" applyBorder="1" applyAlignment="1" applyProtection="1">
      <alignment horizontal="center" vertical="center" textRotation="45"/>
      <protection locked="0"/>
    </xf>
    <xf numFmtId="0" fontId="6" fillId="19" borderId="5" xfId="0" applyFont="1" applyFill="1" applyBorder="1" applyAlignment="1" applyProtection="1">
      <alignment horizontal="center" vertical="center" wrapText="1"/>
      <protection locked="0"/>
    </xf>
    <xf numFmtId="0" fontId="43" fillId="17" borderId="2" xfId="0" applyFont="1" applyFill="1" applyBorder="1" applyAlignment="1" applyProtection="1">
      <alignment horizontal="center" vertical="center"/>
      <protection locked="0"/>
    </xf>
    <xf numFmtId="0" fontId="52" fillId="2" borderId="0" xfId="0" applyFont="1" applyFill="1" applyAlignment="1">
      <alignment horizontal="center"/>
    </xf>
    <xf numFmtId="0" fontId="3" fillId="18" borderId="2" xfId="0" applyFont="1" applyFill="1" applyBorder="1" applyAlignment="1" applyProtection="1">
      <alignment horizontal="center" vertical="center"/>
      <protection locked="0"/>
    </xf>
    <xf numFmtId="0" fontId="56" fillId="2" borderId="2" xfId="0" applyFont="1" applyFill="1" applyBorder="1" applyAlignment="1" applyProtection="1">
      <alignment horizontal="center" vertical="center"/>
      <protection locked="0"/>
    </xf>
    <xf numFmtId="0" fontId="25" fillId="18" borderId="2" xfId="0" applyFont="1" applyFill="1" applyBorder="1" applyAlignment="1">
      <alignment horizontal="left" vertical="center" wrapText="1"/>
    </xf>
    <xf numFmtId="0" fontId="41" fillId="2" borderId="0" xfId="0" applyFont="1" applyFill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" fillId="19" borderId="2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vertical="center" wrapText="1"/>
    </xf>
    <xf numFmtId="0" fontId="25" fillId="17" borderId="2" xfId="0" applyFont="1" applyFill="1" applyBorder="1" applyAlignment="1">
      <alignment horizontal="center" vertical="center"/>
    </xf>
    <xf numFmtId="1" fontId="25" fillId="13" borderId="1" xfId="0" applyNumberFormat="1" applyFont="1" applyFill="1" applyBorder="1" applyAlignment="1">
      <alignment horizontal="center" vertical="center"/>
    </xf>
    <xf numFmtId="0" fontId="25" fillId="17" borderId="1" xfId="0" applyFont="1" applyFill="1" applyBorder="1" applyAlignment="1">
      <alignment horizontal="center" vertical="center"/>
    </xf>
    <xf numFmtId="1" fontId="25" fillId="16" borderId="1" xfId="0" applyNumberFormat="1" applyFont="1" applyFill="1" applyBorder="1" applyAlignment="1">
      <alignment horizontal="center" vertical="center"/>
    </xf>
    <xf numFmtId="1" fontId="25" fillId="16" borderId="2" xfId="0" applyNumberFormat="1" applyFont="1" applyFill="1" applyBorder="1" applyAlignment="1">
      <alignment horizontal="center" vertical="center"/>
    </xf>
    <xf numFmtId="1" fontId="25" fillId="13" borderId="2" xfId="0" applyNumberFormat="1" applyFont="1" applyFill="1" applyBorder="1" applyAlignment="1">
      <alignment horizontal="center" vertical="center"/>
    </xf>
    <xf numFmtId="0" fontId="29" fillId="18" borderId="2" xfId="0" applyFont="1" applyFill="1" applyBorder="1" applyAlignment="1">
      <alignment horizontal="center" vertical="center"/>
    </xf>
    <xf numFmtId="0" fontId="25" fillId="2" borderId="0" xfId="0" applyFont="1" applyFill="1" applyAlignment="1">
      <alignment vertical="center"/>
    </xf>
    <xf numFmtId="0" fontId="25" fillId="2" borderId="0" xfId="0" applyFont="1" applyFill="1" applyAlignment="1">
      <alignment horizontal="right" vertical="center"/>
    </xf>
    <xf numFmtId="0" fontId="25" fillId="18" borderId="2" xfId="0" applyFont="1" applyFill="1" applyBorder="1" applyAlignment="1">
      <alignment horizontal="center" vertical="center"/>
    </xf>
    <xf numFmtId="1" fontId="43" fillId="13" borderId="2" xfId="0" applyNumberFormat="1" applyFont="1" applyFill="1" applyBorder="1" applyAlignment="1">
      <alignment horizontal="center" vertical="center"/>
    </xf>
    <xf numFmtId="0" fontId="43" fillId="17" borderId="2" xfId="0" applyFont="1" applyFill="1" applyBorder="1" applyAlignment="1">
      <alignment horizontal="center" vertical="center"/>
    </xf>
    <xf numFmtId="1" fontId="43" fillId="16" borderId="2" xfId="0" applyNumberFormat="1" applyFont="1" applyFill="1" applyBorder="1" applyAlignment="1">
      <alignment horizontal="center" vertical="center"/>
    </xf>
    <xf numFmtId="0" fontId="43" fillId="17" borderId="1" xfId="0" applyFont="1" applyFill="1" applyBorder="1" applyAlignment="1">
      <alignment horizontal="center" vertical="center"/>
    </xf>
    <xf numFmtId="0" fontId="36" fillId="7" borderId="4" xfId="0" applyFont="1" applyFill="1" applyBorder="1" applyAlignment="1">
      <alignment horizontal="center" textRotation="90" wrapText="1"/>
    </xf>
    <xf numFmtId="0" fontId="34" fillId="7" borderId="4" xfId="0" applyFont="1" applyFill="1" applyBorder="1" applyAlignment="1">
      <alignment horizontal="center" textRotation="90" wrapText="1"/>
    </xf>
    <xf numFmtId="0" fontId="36" fillId="10" borderId="4" xfId="0" applyFont="1" applyFill="1" applyBorder="1" applyAlignment="1">
      <alignment horizontal="center" textRotation="90" wrapText="1"/>
    </xf>
    <xf numFmtId="0" fontId="34" fillId="10" borderId="4" xfId="0" applyFont="1" applyFill="1" applyBorder="1" applyAlignment="1">
      <alignment horizontal="center" textRotation="90" wrapText="1"/>
    </xf>
    <xf numFmtId="0" fontId="36" fillId="6" borderId="5" xfId="0" applyFont="1" applyFill="1" applyBorder="1" applyAlignment="1">
      <alignment horizontal="center" textRotation="90" wrapText="1"/>
    </xf>
    <xf numFmtId="0" fontId="36" fillId="9" borderId="2" xfId="0" applyFont="1" applyFill="1" applyBorder="1" applyAlignment="1">
      <alignment horizontal="center" textRotation="90" wrapText="1"/>
    </xf>
    <xf numFmtId="0" fontId="34" fillId="9" borderId="2" xfId="0" applyFont="1" applyFill="1" applyBorder="1" applyAlignment="1">
      <alignment horizontal="center" textRotation="90" wrapText="1"/>
    </xf>
    <xf numFmtId="0" fontId="62" fillId="0" borderId="0" xfId="0" applyFont="1"/>
    <xf numFmtId="0" fontId="62" fillId="7" borderId="0" xfId="0" applyFont="1" applyFill="1"/>
    <xf numFmtId="0" fontId="61" fillId="20" borderId="0" xfId="0" applyFont="1" applyFill="1"/>
    <xf numFmtId="0" fontId="0" fillId="21" borderId="0" xfId="0" applyFill="1"/>
    <xf numFmtId="0" fontId="36" fillId="7" borderId="14" xfId="0" applyFont="1" applyFill="1" applyBorder="1" applyAlignment="1">
      <alignment horizontal="center" textRotation="90" wrapText="1"/>
    </xf>
    <xf numFmtId="0" fontId="64" fillId="3" borderId="2" xfId="0" applyFont="1" applyFill="1" applyBorder="1" applyAlignment="1">
      <alignment horizontal="left" vertical="center" wrapText="1"/>
    </xf>
    <xf numFmtId="0" fontId="65" fillId="3" borderId="2" xfId="0" applyFont="1" applyFill="1" applyBorder="1" applyAlignment="1">
      <alignment horizontal="left" vertical="center" wrapText="1"/>
    </xf>
    <xf numFmtId="0" fontId="64" fillId="3" borderId="2" xfId="0" applyFont="1" applyFill="1" applyBorder="1" applyAlignment="1">
      <alignment horizontal="center" vertical="center" wrapText="1"/>
    </xf>
    <xf numFmtId="0" fontId="65" fillId="3" borderId="2" xfId="0" applyFont="1" applyFill="1" applyBorder="1" applyAlignment="1">
      <alignment horizontal="center" vertical="center" wrapText="1"/>
    </xf>
    <xf numFmtId="0" fontId="64" fillId="0" borderId="2" xfId="0" applyFont="1" applyBorder="1" applyAlignment="1">
      <alignment horizontal="center" vertical="center" wrapText="1"/>
    </xf>
    <xf numFmtId="0" fontId="64" fillId="0" borderId="2" xfId="0" applyFont="1" applyBorder="1" applyAlignment="1">
      <alignment horizontal="left" vertical="center" wrapText="1"/>
    </xf>
    <xf numFmtId="0" fontId="65" fillId="0" borderId="2" xfId="0" applyFont="1" applyBorder="1" applyAlignment="1">
      <alignment horizontal="center" vertical="center" wrapText="1"/>
    </xf>
    <xf numFmtId="0" fontId="65" fillId="0" borderId="2" xfId="0" applyFont="1" applyBorder="1" applyAlignment="1">
      <alignment horizontal="left" vertical="center" wrapText="1"/>
    </xf>
    <xf numFmtId="0" fontId="64" fillId="0" borderId="2" xfId="0" applyFont="1" applyBorder="1" applyAlignment="1">
      <alignment horizontal="left" wrapText="1"/>
    </xf>
    <xf numFmtId="0" fontId="49" fillId="0" borderId="0" xfId="1" applyFont="1" applyFill="1" applyBorder="1" applyAlignment="1">
      <alignment horizontal="center" vertical="center"/>
    </xf>
    <xf numFmtId="0" fontId="60" fillId="0" borderId="0" xfId="1" applyFont="1" applyFill="1" applyBorder="1" applyAlignment="1">
      <alignment horizontal="center" vertical="center"/>
    </xf>
    <xf numFmtId="0" fontId="37" fillId="0" borderId="0" xfId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0" fillId="18" borderId="2" xfId="0" applyFill="1" applyBorder="1" applyAlignment="1">
      <alignment horizontal="center" vertical="center"/>
    </xf>
    <xf numFmtId="0" fontId="65" fillId="18" borderId="2" xfId="0" applyFont="1" applyFill="1" applyBorder="1" applyAlignment="1">
      <alignment horizontal="center" vertical="center" wrapText="1"/>
    </xf>
    <xf numFmtId="0" fontId="65" fillId="18" borderId="2" xfId="0" applyFont="1" applyFill="1" applyBorder="1" applyAlignment="1">
      <alignment horizontal="left" vertical="center" wrapText="1"/>
    </xf>
    <xf numFmtId="0" fontId="64" fillId="18" borderId="2" xfId="0" applyFont="1" applyFill="1" applyBorder="1" applyAlignment="1">
      <alignment horizontal="center" vertical="center" wrapText="1"/>
    </xf>
    <xf numFmtId="0" fontId="64" fillId="18" borderId="2" xfId="0" applyFont="1" applyFill="1" applyBorder="1" applyAlignment="1">
      <alignment horizontal="left" vertical="center" wrapText="1"/>
    </xf>
    <xf numFmtId="0" fontId="64" fillId="18" borderId="2" xfId="0" applyFont="1" applyFill="1" applyBorder="1" applyAlignment="1">
      <alignment horizontal="left" wrapText="1"/>
    </xf>
    <xf numFmtId="0" fontId="39" fillId="19" borderId="2" xfId="1" applyFont="1" applyFill="1" applyBorder="1" applyAlignment="1" applyProtection="1">
      <alignment horizontal="center" vertical="center" wrapText="1"/>
      <protection locked="0"/>
    </xf>
    <xf numFmtId="0" fontId="37" fillId="25" borderId="2" xfId="1" applyFont="1" applyFill="1" applyBorder="1" applyAlignment="1">
      <alignment horizontal="center" vertical="center"/>
    </xf>
    <xf numFmtId="0" fontId="60" fillId="24" borderId="2" xfId="1" applyFont="1" applyFill="1" applyBorder="1" applyAlignment="1">
      <alignment horizontal="center" vertical="center"/>
    </xf>
    <xf numFmtId="0" fontId="0" fillId="24" borderId="2" xfId="0" applyFill="1" applyBorder="1" applyAlignment="1">
      <alignment horizontal="center" vertical="center"/>
    </xf>
    <xf numFmtId="0" fontId="37" fillId="11" borderId="0" xfId="1" applyFont="1" applyFill="1" applyBorder="1" applyAlignment="1">
      <alignment horizontal="center" vertical="center"/>
    </xf>
    <xf numFmtId="1" fontId="29" fillId="18" borderId="2" xfId="0" applyNumberFormat="1" applyFont="1" applyFill="1" applyBorder="1" applyAlignment="1">
      <alignment horizontal="center" vertical="center"/>
    </xf>
    <xf numFmtId="0" fontId="29" fillId="18" borderId="2" xfId="0" applyFont="1" applyFill="1" applyBorder="1" applyAlignment="1">
      <alignment horizontal="center" vertical="center" wrapText="1"/>
    </xf>
    <xf numFmtId="1" fontId="29" fillId="18" borderId="1" xfId="0" applyNumberFormat="1" applyFont="1" applyFill="1" applyBorder="1" applyAlignment="1">
      <alignment horizontal="center" vertical="center"/>
    </xf>
    <xf numFmtId="1" fontId="25" fillId="18" borderId="1" xfId="0" applyNumberFormat="1" applyFont="1" applyFill="1" applyBorder="1" applyAlignment="1">
      <alignment horizontal="center" vertical="center"/>
    </xf>
    <xf numFmtId="1" fontId="43" fillId="16" borderId="1" xfId="0" applyNumberFormat="1" applyFont="1" applyFill="1" applyBorder="1" applyAlignment="1">
      <alignment horizontal="center" vertical="center"/>
    </xf>
    <xf numFmtId="1" fontId="43" fillId="16" borderId="2" xfId="0" applyNumberFormat="1" applyFont="1" applyFill="1" applyBorder="1" applyAlignment="1" applyProtection="1">
      <alignment horizontal="center" vertical="center"/>
      <protection locked="0"/>
    </xf>
    <xf numFmtId="1" fontId="43" fillId="16" borderId="1" xfId="0" applyNumberFormat="1" applyFont="1" applyFill="1" applyBorder="1" applyAlignment="1" applyProtection="1">
      <alignment horizontal="center" vertical="center"/>
      <protection locked="0"/>
    </xf>
    <xf numFmtId="1" fontId="25" fillId="18" borderId="2" xfId="0" applyNumberFormat="1" applyFont="1" applyFill="1" applyBorder="1" applyAlignment="1">
      <alignment horizontal="center" vertical="center" wrapText="1"/>
    </xf>
    <xf numFmtId="1" fontId="25" fillId="18" borderId="2" xfId="0" applyNumberFormat="1" applyFont="1" applyFill="1" applyBorder="1" applyAlignment="1">
      <alignment horizontal="center" vertical="center"/>
    </xf>
    <xf numFmtId="0" fontId="47" fillId="3" borderId="0" xfId="0" applyFont="1" applyFill="1" applyAlignment="1">
      <alignment horizontal="center" vertical="center" wrapText="1"/>
    </xf>
    <xf numFmtId="1" fontId="43" fillId="16" borderId="2" xfId="0" applyNumberFormat="1" applyFont="1" applyFill="1" applyBorder="1" applyAlignment="1">
      <alignment horizontal="center"/>
    </xf>
    <xf numFmtId="0" fontId="39" fillId="19" borderId="5" xfId="1" applyFont="1" applyFill="1" applyBorder="1" applyAlignment="1" applyProtection="1">
      <alignment horizontal="center" vertical="center" wrapText="1"/>
      <protection locked="0"/>
    </xf>
    <xf numFmtId="1" fontId="25" fillId="18" borderId="2" xfId="0" applyNumberFormat="1" applyFont="1" applyFill="1" applyBorder="1" applyAlignment="1" applyProtection="1">
      <alignment horizontal="center" vertical="center"/>
      <protection locked="0"/>
    </xf>
    <xf numFmtId="0" fontId="0" fillId="18" borderId="2" xfId="0" applyFill="1" applyBorder="1" applyAlignment="1">
      <alignment horizontal="left" vertical="center" wrapText="1"/>
    </xf>
    <xf numFmtId="1" fontId="3" fillId="18" borderId="2" xfId="0" applyNumberFormat="1" applyFont="1" applyFill="1" applyBorder="1" applyAlignment="1" applyProtection="1">
      <alignment horizontal="center" vertical="center"/>
      <protection locked="0"/>
    </xf>
    <xf numFmtId="164" fontId="25" fillId="0" borderId="0" xfId="0" applyNumberFormat="1" applyFont="1" applyAlignment="1">
      <alignment horizontal="center" vertical="center"/>
    </xf>
    <xf numFmtId="0" fontId="1" fillId="0" borderId="0" xfId="1" applyAlignment="1">
      <alignment vertical="center"/>
    </xf>
    <xf numFmtId="0" fontId="59" fillId="16" borderId="4" xfId="1" applyFont="1" applyFill="1" applyBorder="1" applyAlignment="1">
      <alignment horizontal="center" vertical="center"/>
    </xf>
    <xf numFmtId="0" fontId="59" fillId="16" borderId="0" xfId="1" applyFont="1" applyFill="1" applyBorder="1" applyAlignment="1">
      <alignment horizontal="center" vertical="center"/>
    </xf>
    <xf numFmtId="0" fontId="37" fillId="11" borderId="10" xfId="1" applyFont="1" applyFill="1" applyBorder="1" applyAlignment="1">
      <alignment horizontal="center" vertical="center"/>
    </xf>
    <xf numFmtId="0" fontId="37" fillId="11" borderId="15" xfId="1" applyFont="1" applyFill="1" applyBorder="1" applyAlignment="1">
      <alignment horizontal="center" vertical="center"/>
    </xf>
    <xf numFmtId="0" fontId="37" fillId="11" borderId="1" xfId="1" applyFont="1" applyFill="1" applyBorder="1" applyAlignment="1">
      <alignment horizontal="center" vertical="center"/>
    </xf>
    <xf numFmtId="0" fontId="66" fillId="25" borderId="10" xfId="1" applyFont="1" applyFill="1" applyBorder="1" applyAlignment="1">
      <alignment horizontal="center" vertical="center"/>
    </xf>
    <xf numFmtId="0" fontId="66" fillId="25" borderId="15" xfId="1" applyFont="1" applyFill="1" applyBorder="1" applyAlignment="1">
      <alignment horizontal="center" vertical="center"/>
    </xf>
    <xf numFmtId="0" fontId="66" fillId="25" borderId="1" xfId="1" applyFont="1" applyFill="1" applyBorder="1" applyAlignment="1">
      <alignment horizontal="center" vertical="center"/>
    </xf>
    <xf numFmtId="0" fontId="38" fillId="0" borderId="0" xfId="1" applyFont="1" applyFill="1" applyBorder="1" applyAlignment="1">
      <alignment horizontal="center" vertical="center"/>
    </xf>
    <xf numFmtId="0" fontId="49" fillId="24" borderId="10" xfId="1" applyFont="1" applyFill="1" applyBorder="1" applyAlignment="1">
      <alignment horizontal="center" vertical="center"/>
    </xf>
    <xf numFmtId="0" fontId="49" fillId="24" borderId="1" xfId="1" applyFont="1" applyFill="1" applyBorder="1" applyAlignment="1">
      <alignment horizontal="center" vertical="center"/>
    </xf>
    <xf numFmtId="0" fontId="58" fillId="0" borderId="2" xfId="0" applyFont="1" applyBorder="1" applyAlignment="1">
      <alignment horizontal="center" vertical="center"/>
    </xf>
    <xf numFmtId="0" fontId="16" fillId="19" borderId="6" xfId="0" applyFont="1" applyFill="1" applyBorder="1" applyAlignment="1">
      <alignment horizontal="center" vertical="center"/>
    </xf>
    <xf numFmtId="0" fontId="16" fillId="19" borderId="11" xfId="0" applyFont="1" applyFill="1" applyBorder="1" applyAlignment="1">
      <alignment horizontal="center" vertical="center"/>
    </xf>
    <xf numFmtId="0" fontId="16" fillId="19" borderId="9" xfId="0" applyFont="1" applyFill="1" applyBorder="1" applyAlignment="1">
      <alignment horizontal="center" vertical="center"/>
    </xf>
    <xf numFmtId="0" fontId="66" fillId="15" borderId="2" xfId="1" applyFont="1" applyFill="1" applyBorder="1" applyAlignment="1">
      <alignment horizontal="center"/>
    </xf>
    <xf numFmtId="0" fontId="38" fillId="24" borderId="10" xfId="1" applyFont="1" applyFill="1" applyBorder="1" applyAlignment="1">
      <alignment horizontal="center" vertical="center"/>
    </xf>
    <xf numFmtId="0" fontId="38" fillId="24" borderId="15" xfId="1" applyFont="1" applyFill="1" applyBorder="1" applyAlignment="1">
      <alignment horizontal="center" vertical="center"/>
    </xf>
    <xf numFmtId="0" fontId="38" fillId="24" borderId="1" xfId="1" applyFont="1" applyFill="1" applyBorder="1" applyAlignment="1">
      <alignment horizontal="center" vertical="center"/>
    </xf>
    <xf numFmtId="0" fontId="38" fillId="12" borderId="10" xfId="1" applyFont="1" applyFill="1" applyBorder="1" applyAlignment="1">
      <alignment horizontal="center" vertical="center"/>
    </xf>
    <xf numFmtId="0" fontId="38" fillId="12" borderId="15" xfId="1" applyFont="1" applyFill="1" applyBorder="1" applyAlignment="1">
      <alignment horizontal="center" vertical="center"/>
    </xf>
    <xf numFmtId="0" fontId="38" fillId="12" borderId="1" xfId="1" applyFont="1" applyFill="1" applyBorder="1" applyAlignment="1">
      <alignment horizontal="center" vertical="center"/>
    </xf>
    <xf numFmtId="0" fontId="66" fillId="14" borderId="10" xfId="1" applyFont="1" applyFill="1" applyBorder="1" applyAlignment="1">
      <alignment horizontal="center" vertical="center"/>
    </xf>
    <xf numFmtId="0" fontId="66" fillId="14" borderId="15" xfId="1" applyFont="1" applyFill="1" applyBorder="1" applyAlignment="1">
      <alignment horizontal="center" vertical="center"/>
    </xf>
    <xf numFmtId="0" fontId="66" fillId="14" borderId="1" xfId="1" applyFont="1" applyFill="1" applyBorder="1" applyAlignment="1">
      <alignment horizontal="center" vertical="center"/>
    </xf>
    <xf numFmtId="0" fontId="37" fillId="12" borderId="10" xfId="1" applyFont="1" applyFill="1" applyBorder="1" applyAlignment="1">
      <alignment horizontal="center" vertical="center"/>
    </xf>
    <xf numFmtId="0" fontId="37" fillId="12" borderId="1" xfId="1" applyFont="1" applyFill="1" applyBorder="1" applyAlignment="1">
      <alignment horizontal="center" vertical="center"/>
    </xf>
    <xf numFmtId="0" fontId="49" fillId="11" borderId="4" xfId="0" applyFont="1" applyFill="1" applyBorder="1" applyAlignment="1">
      <alignment horizontal="center" vertical="center" wrapText="1"/>
    </xf>
    <xf numFmtId="0" fontId="49" fillId="11" borderId="0" xfId="0" applyFont="1" applyFill="1" applyAlignment="1">
      <alignment horizontal="center" vertical="center" wrapText="1"/>
    </xf>
    <xf numFmtId="0" fontId="60" fillId="20" borderId="0" xfId="1" applyFont="1" applyFill="1" applyAlignment="1">
      <alignment horizontal="center"/>
    </xf>
    <xf numFmtId="0" fontId="63" fillId="20" borderId="0" xfId="1" applyFont="1" applyFill="1" applyAlignment="1">
      <alignment horizontal="center"/>
    </xf>
    <xf numFmtId="0" fontId="0" fillId="6" borderId="2" xfId="0" applyFill="1" applyBorder="1" applyAlignment="1">
      <alignment horizontal="center"/>
    </xf>
    <xf numFmtId="0" fontId="0" fillId="10" borderId="2" xfId="0" applyFill="1" applyBorder="1" applyAlignment="1">
      <alignment horizontal="center" vertical="center"/>
    </xf>
    <xf numFmtId="0" fontId="0" fillId="9" borderId="10" xfId="0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34" fillId="6" borderId="10" xfId="0" applyFont="1" applyFill="1" applyBorder="1" applyAlignment="1" applyProtection="1">
      <alignment horizontal="center" vertical="center" wrapText="1"/>
      <protection locked="0"/>
    </xf>
    <xf numFmtId="0" fontId="34" fillId="6" borderId="15" xfId="0" applyFont="1" applyFill="1" applyBorder="1" applyAlignment="1" applyProtection="1">
      <alignment horizontal="center" vertical="center" wrapText="1"/>
      <protection locked="0"/>
    </xf>
    <xf numFmtId="0" fontId="34" fillId="10" borderId="15" xfId="0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36" fillId="10" borderId="14" xfId="0" applyFont="1" applyFill="1" applyBorder="1" applyAlignment="1">
      <alignment horizontal="center" textRotation="90" wrapText="1"/>
    </xf>
    <xf numFmtId="0" fontId="36" fillId="10" borderId="13" xfId="0" applyFont="1" applyFill="1" applyBorder="1" applyAlignment="1">
      <alignment horizontal="center" textRotation="90" wrapText="1"/>
    </xf>
    <xf numFmtId="0" fontId="36" fillId="10" borderId="5" xfId="0" applyFont="1" applyFill="1" applyBorder="1" applyAlignment="1">
      <alignment horizontal="center" textRotation="90" wrapText="1"/>
    </xf>
    <xf numFmtId="0" fontId="0" fillId="2" borderId="14" xfId="0" applyFill="1" applyBorder="1" applyAlignment="1" applyProtection="1">
      <alignment horizontal="left" vertical="center"/>
      <protection locked="0"/>
    </xf>
    <xf numFmtId="0" fontId="0" fillId="2" borderId="13" xfId="0" applyFill="1" applyBorder="1" applyAlignment="1" applyProtection="1">
      <alignment horizontal="left" vertical="center"/>
      <protection locked="0"/>
    </xf>
    <xf numFmtId="0" fontId="0" fillId="2" borderId="5" xfId="0" applyFill="1" applyBorder="1" applyAlignment="1" applyProtection="1">
      <alignment horizontal="left" vertical="center"/>
      <protection locked="0"/>
    </xf>
    <xf numFmtId="0" fontId="36" fillId="6" borderId="14" xfId="0" applyFont="1" applyFill="1" applyBorder="1" applyAlignment="1">
      <alignment horizontal="left" textRotation="90" wrapText="1"/>
    </xf>
    <xf numFmtId="0" fontId="36" fillId="6" borderId="13" xfId="0" applyFont="1" applyFill="1" applyBorder="1" applyAlignment="1">
      <alignment horizontal="left" textRotation="90" wrapText="1"/>
    </xf>
    <xf numFmtId="0" fontId="36" fillId="6" borderId="5" xfId="0" applyFont="1" applyFill="1" applyBorder="1" applyAlignment="1">
      <alignment horizontal="left" textRotation="90" wrapText="1"/>
    </xf>
    <xf numFmtId="0" fontId="36" fillId="6" borderId="14" xfId="0" applyFont="1" applyFill="1" applyBorder="1" applyAlignment="1">
      <alignment horizontal="center" textRotation="90" wrapText="1"/>
    </xf>
    <xf numFmtId="0" fontId="36" fillId="6" borderId="13" xfId="0" applyFont="1" applyFill="1" applyBorder="1" applyAlignment="1">
      <alignment horizontal="center" textRotation="90" wrapText="1"/>
    </xf>
    <xf numFmtId="0" fontId="36" fillId="6" borderId="5" xfId="0" applyFont="1" applyFill="1" applyBorder="1" applyAlignment="1">
      <alignment horizontal="center" textRotation="90" wrapText="1"/>
    </xf>
    <xf numFmtId="0" fontId="34" fillId="6" borderId="10" xfId="0" applyFont="1" applyFill="1" applyBorder="1" applyAlignment="1" applyProtection="1">
      <alignment horizontal="center" wrapText="1"/>
      <protection locked="0"/>
    </xf>
    <xf numFmtId="0" fontId="34" fillId="6" borderId="15" xfId="0" applyFont="1" applyFill="1" applyBorder="1" applyAlignment="1" applyProtection="1">
      <alignment horizontal="center" wrapText="1"/>
      <protection locked="0"/>
    </xf>
    <xf numFmtId="0" fontId="34" fillId="10" borderId="10" xfId="0" applyFont="1" applyFill="1" applyBorder="1" applyAlignment="1" applyProtection="1">
      <alignment horizontal="center" wrapText="1"/>
      <protection locked="0"/>
    </xf>
    <xf numFmtId="0" fontId="34" fillId="10" borderId="15" xfId="0" applyFont="1" applyFill="1" applyBorder="1" applyAlignment="1" applyProtection="1">
      <alignment horizontal="center" wrapText="1"/>
      <protection locked="0"/>
    </xf>
    <xf numFmtId="0" fontId="3" fillId="18" borderId="0" xfId="0" applyFont="1" applyFill="1" applyAlignment="1">
      <alignment horizontal="center" vertical="center"/>
    </xf>
    <xf numFmtId="0" fontId="0" fillId="18" borderId="0" xfId="0" applyFill="1" applyAlignment="1">
      <alignment horizontal="center" vertical="center"/>
    </xf>
    <xf numFmtId="0" fontId="34" fillId="10" borderId="14" xfId="0" applyFont="1" applyFill="1" applyBorder="1" applyAlignment="1">
      <alignment horizontal="center" textRotation="90" wrapText="1"/>
    </xf>
    <xf numFmtId="0" fontId="34" fillId="10" borderId="13" xfId="0" applyFont="1" applyFill="1" applyBorder="1" applyAlignment="1">
      <alignment horizontal="center" textRotation="90" wrapText="1"/>
    </xf>
    <xf numFmtId="0" fontId="34" fillId="10" borderId="5" xfId="0" applyFont="1" applyFill="1" applyBorder="1" applyAlignment="1">
      <alignment horizontal="center" textRotation="90" wrapText="1"/>
    </xf>
    <xf numFmtId="0" fontId="3" fillId="18" borderId="2" xfId="0" applyFont="1" applyFill="1" applyBorder="1" applyAlignment="1" applyProtection="1">
      <alignment horizontal="center" textRotation="90" wrapText="1"/>
      <protection locked="0"/>
    </xf>
    <xf numFmtId="0" fontId="34" fillId="6" borderId="14" xfId="0" applyFont="1" applyFill="1" applyBorder="1" applyAlignment="1">
      <alignment horizontal="center" textRotation="90" wrapText="1"/>
    </xf>
    <xf numFmtId="0" fontId="34" fillId="6" borderId="13" xfId="0" applyFont="1" applyFill="1" applyBorder="1" applyAlignment="1">
      <alignment horizontal="center" textRotation="90" wrapText="1"/>
    </xf>
    <xf numFmtId="0" fontId="34" fillId="6" borderId="5" xfId="0" applyFont="1" applyFill="1" applyBorder="1" applyAlignment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  <protection locked="0"/>
    </xf>
    <xf numFmtId="0" fontId="29" fillId="10" borderId="10" xfId="0" applyFont="1" applyFill="1" applyBorder="1" applyAlignment="1" applyProtection="1">
      <alignment horizontal="center" wrapText="1"/>
      <protection locked="0"/>
    </xf>
    <xf numFmtId="0" fontId="29" fillId="10" borderId="15" xfId="0" applyFont="1" applyFill="1" applyBorder="1" applyAlignment="1" applyProtection="1">
      <alignment horizontal="center" wrapText="1"/>
      <protection locked="0"/>
    </xf>
    <xf numFmtId="0" fontId="29" fillId="6" borderId="10" xfId="0" applyFont="1" applyFill="1" applyBorder="1" applyAlignment="1" applyProtection="1">
      <alignment horizontal="center" wrapText="1"/>
      <protection locked="0"/>
    </xf>
    <xf numFmtId="0" fontId="29" fillId="6" borderId="15" xfId="0" applyFont="1" applyFill="1" applyBorder="1" applyAlignment="1" applyProtection="1">
      <alignment horizontal="center" wrapText="1"/>
      <protection locked="0"/>
    </xf>
    <xf numFmtId="0" fontId="29" fillId="6" borderId="1" xfId="0" applyFont="1" applyFill="1" applyBorder="1" applyAlignment="1" applyProtection="1">
      <alignment horizontal="center" wrapText="1"/>
      <protection locked="0"/>
    </xf>
    <xf numFmtId="0" fontId="29" fillId="6" borderId="2" xfId="0" applyFont="1" applyFill="1" applyBorder="1" applyAlignment="1" applyProtection="1">
      <alignment horizontal="center" wrapText="1"/>
      <protection locked="0"/>
    </xf>
    <xf numFmtId="0" fontId="36" fillId="10" borderId="14" xfId="0" applyFont="1" applyFill="1" applyBorder="1" applyAlignment="1">
      <alignment horizontal="left" textRotation="90" wrapText="1"/>
    </xf>
    <xf numFmtId="0" fontId="36" fillId="10" borderId="13" xfId="0" applyFont="1" applyFill="1" applyBorder="1" applyAlignment="1">
      <alignment horizontal="left" textRotation="90" wrapText="1"/>
    </xf>
    <xf numFmtId="0" fontId="36" fillId="10" borderId="5" xfId="0" applyFont="1" applyFill="1" applyBorder="1" applyAlignment="1">
      <alignment horizontal="left" textRotation="90" wrapText="1"/>
    </xf>
    <xf numFmtId="0" fontId="5" fillId="2" borderId="10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4" fillId="10" borderId="1" xfId="0" applyFont="1" applyFill="1" applyBorder="1" applyAlignment="1" applyProtection="1">
      <alignment horizontal="center" wrapText="1"/>
      <protection locked="0"/>
    </xf>
    <xf numFmtId="0" fontId="34" fillId="10" borderId="10" xfId="0" applyFont="1" applyFill="1" applyBorder="1" applyAlignment="1">
      <alignment horizontal="center"/>
    </xf>
    <xf numFmtId="0" fontId="34" fillId="10" borderId="15" xfId="0" applyFont="1" applyFill="1" applyBorder="1" applyAlignment="1">
      <alignment horizontal="center"/>
    </xf>
    <xf numFmtId="0" fontId="25" fillId="18" borderId="0" xfId="0" applyFont="1" applyFill="1" applyAlignment="1">
      <alignment horizontal="center" vertical="center"/>
    </xf>
    <xf numFmtId="0" fontId="34" fillId="6" borderId="1" xfId="0" applyFont="1" applyFill="1" applyBorder="1" applyAlignment="1" applyProtection="1">
      <alignment horizontal="center" wrapText="1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5" fillId="2" borderId="12" xfId="0" applyFont="1" applyFill="1" applyBorder="1" applyAlignment="1" applyProtection="1">
      <alignment horizontal="center"/>
      <protection locked="0"/>
    </xf>
    <xf numFmtId="0" fontId="5" fillId="2" borderId="7" xfId="0" applyFont="1" applyFill="1" applyBorder="1" applyAlignment="1" applyProtection="1">
      <alignment horizontal="center"/>
      <protection locked="0"/>
    </xf>
    <xf numFmtId="0" fontId="5" fillId="2" borderId="6" xfId="0" applyFont="1" applyFill="1" applyBorder="1" applyAlignment="1" applyProtection="1">
      <alignment horizontal="center"/>
      <protection locked="0"/>
    </xf>
    <xf numFmtId="0" fontId="5" fillId="2" borderId="11" xfId="0" applyFont="1" applyFill="1" applyBorder="1" applyAlignment="1" applyProtection="1">
      <alignment horizontal="center"/>
      <protection locked="0"/>
    </xf>
    <xf numFmtId="0" fontId="5" fillId="2" borderId="9" xfId="0" applyFont="1" applyFill="1" applyBorder="1" applyAlignment="1" applyProtection="1">
      <alignment horizontal="center"/>
      <protection locked="0"/>
    </xf>
    <xf numFmtId="0" fontId="25" fillId="18" borderId="0" xfId="0" applyFont="1" applyFill="1" applyAlignment="1">
      <alignment horizontal="center"/>
    </xf>
    <xf numFmtId="0" fontId="16" fillId="19" borderId="10" xfId="0" applyFont="1" applyFill="1" applyBorder="1" applyAlignment="1" applyProtection="1">
      <alignment horizontal="center"/>
      <protection locked="0"/>
    </xf>
    <xf numFmtId="0" fontId="16" fillId="19" borderId="15" xfId="0" applyFont="1" applyFill="1" applyBorder="1" applyAlignment="1" applyProtection="1">
      <alignment horizontal="center"/>
      <protection locked="0"/>
    </xf>
    <xf numFmtId="0" fontId="16" fillId="19" borderId="1" xfId="0" applyFont="1" applyFill="1" applyBorder="1" applyAlignment="1" applyProtection="1">
      <alignment horizontal="center"/>
      <protection locked="0"/>
    </xf>
    <xf numFmtId="0" fontId="24" fillId="19" borderId="0" xfId="0" applyFont="1" applyFill="1" applyAlignment="1">
      <alignment horizontal="center" vertical="center"/>
    </xf>
    <xf numFmtId="0" fontId="24" fillId="19" borderId="2" xfId="0" applyFont="1" applyFill="1" applyBorder="1" applyAlignment="1">
      <alignment horizontal="center" vertical="center"/>
    </xf>
    <xf numFmtId="0" fontId="3" fillId="19" borderId="4" xfId="0" applyFont="1" applyFill="1" applyBorder="1" applyAlignment="1" applyProtection="1">
      <alignment horizontal="left" vertical="center"/>
      <protection locked="0"/>
    </xf>
    <xf numFmtId="0" fontId="3" fillId="19" borderId="8" xfId="0" applyFont="1" applyFill="1" applyBorder="1" applyAlignment="1" applyProtection="1">
      <alignment horizontal="left" vertical="center"/>
      <protection locked="0"/>
    </xf>
    <xf numFmtId="0" fontId="3" fillId="18" borderId="14" xfId="0" applyFont="1" applyFill="1" applyBorder="1" applyAlignment="1" applyProtection="1">
      <alignment horizontal="center" textRotation="90" wrapText="1"/>
      <protection locked="0"/>
    </xf>
    <xf numFmtId="0" fontId="3" fillId="18" borderId="13" xfId="0" applyFont="1" applyFill="1" applyBorder="1" applyAlignment="1" applyProtection="1">
      <alignment horizontal="center" textRotation="90" wrapText="1"/>
      <protection locked="0"/>
    </xf>
    <xf numFmtId="0" fontId="3" fillId="18" borderId="5" xfId="0" applyFont="1" applyFill="1" applyBorder="1" applyAlignment="1" applyProtection="1">
      <alignment horizontal="center" textRotation="90" wrapText="1"/>
      <protection locked="0"/>
    </xf>
    <xf numFmtId="0" fontId="43" fillId="16" borderId="14" xfId="0" applyFont="1" applyFill="1" applyBorder="1" applyAlignment="1" applyProtection="1">
      <alignment horizontal="center" textRotation="90" wrapText="1"/>
      <protection locked="0"/>
    </xf>
    <xf numFmtId="0" fontId="43" fillId="16" borderId="13" xfId="0" applyFont="1" applyFill="1" applyBorder="1" applyAlignment="1" applyProtection="1">
      <alignment horizontal="center" textRotation="90" wrapText="1"/>
      <protection locked="0"/>
    </xf>
    <xf numFmtId="0" fontId="43" fillId="16" borderId="5" xfId="0" applyFont="1" applyFill="1" applyBorder="1" applyAlignment="1" applyProtection="1">
      <alignment horizontal="center" textRotation="90" wrapText="1"/>
      <protection locked="0"/>
    </xf>
    <xf numFmtId="0" fontId="3" fillId="2" borderId="7" xfId="0" applyFont="1" applyFill="1" applyBorder="1" applyAlignment="1" applyProtection="1">
      <alignment horizontal="left" vertical="center"/>
      <protection locked="0"/>
    </xf>
    <xf numFmtId="0" fontId="3" fillId="2" borderId="8" xfId="0" applyFont="1" applyFill="1" applyBorder="1" applyAlignment="1" applyProtection="1">
      <alignment horizontal="left" vertical="center"/>
      <protection locked="0"/>
    </xf>
    <xf numFmtId="0" fontId="3" fillId="2" borderId="14" xfId="0" applyFont="1" applyFill="1" applyBorder="1" applyAlignment="1" applyProtection="1">
      <alignment horizontal="left" vertical="center"/>
      <protection locked="0"/>
    </xf>
    <xf numFmtId="0" fontId="3" fillId="2" borderId="13" xfId="0" applyFont="1" applyFill="1" applyBorder="1" applyAlignment="1" applyProtection="1">
      <alignment horizontal="left" vertical="center"/>
      <protection locked="0"/>
    </xf>
    <xf numFmtId="0" fontId="53" fillId="16" borderId="14" xfId="0" applyFont="1" applyFill="1" applyBorder="1" applyAlignment="1" applyProtection="1">
      <alignment horizontal="center" textRotation="90" wrapText="1"/>
      <protection locked="0"/>
    </xf>
    <xf numFmtId="0" fontId="53" fillId="16" borderId="13" xfId="0" applyFont="1" applyFill="1" applyBorder="1" applyAlignment="1" applyProtection="1">
      <alignment horizontal="center" textRotation="90" wrapText="1"/>
      <protection locked="0"/>
    </xf>
    <xf numFmtId="0" fontId="53" fillId="16" borderId="5" xfId="0" applyFont="1" applyFill="1" applyBorder="1" applyAlignment="1" applyProtection="1">
      <alignment horizontal="center" textRotation="90" wrapText="1"/>
      <protection locked="0"/>
    </xf>
    <xf numFmtId="0" fontId="53" fillId="16" borderId="2" xfId="0" applyFont="1" applyFill="1" applyBorder="1" applyAlignment="1" applyProtection="1">
      <alignment horizontal="center" textRotation="90" wrapText="1"/>
      <protection locked="0"/>
    </xf>
    <xf numFmtId="0" fontId="54" fillId="16" borderId="2" xfId="0" applyFont="1" applyFill="1" applyBorder="1" applyAlignment="1">
      <alignment horizontal="center" textRotation="90" wrapText="1"/>
    </xf>
    <xf numFmtId="0" fontId="55" fillId="16" borderId="2" xfId="0" applyFont="1" applyFill="1" applyBorder="1" applyAlignment="1">
      <alignment horizontal="center" textRotation="90" wrapText="1"/>
    </xf>
    <xf numFmtId="0" fontId="53" fillId="16" borderId="2" xfId="0" applyFont="1" applyFill="1" applyBorder="1" applyAlignment="1">
      <alignment horizontal="center" textRotation="90" wrapText="1"/>
    </xf>
    <xf numFmtId="0" fontId="6" fillId="2" borderId="10" xfId="0" applyFont="1" applyFill="1" applyBorder="1" applyAlignment="1" applyProtection="1">
      <alignment horizontal="center" vertical="center"/>
      <protection locked="0"/>
    </xf>
    <xf numFmtId="0" fontId="6" fillId="2" borderId="15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57" fillId="16" borderId="14" xfId="0" applyFont="1" applyFill="1" applyBorder="1" applyAlignment="1" applyProtection="1">
      <alignment horizontal="center" textRotation="90" wrapText="1"/>
      <protection locked="0"/>
    </xf>
    <xf numFmtId="0" fontId="57" fillId="16" borderId="13" xfId="0" applyFont="1" applyFill="1" applyBorder="1" applyAlignment="1" applyProtection="1">
      <alignment horizontal="center" textRotation="90" wrapText="1"/>
      <protection locked="0"/>
    </xf>
    <xf numFmtId="0" fontId="57" fillId="16" borderId="5" xfId="0" applyFont="1" applyFill="1" applyBorder="1" applyAlignment="1" applyProtection="1">
      <alignment horizontal="center" textRotation="90" wrapText="1"/>
      <protection locked="0"/>
    </xf>
    <xf numFmtId="0" fontId="16" fillId="2" borderId="10" xfId="0" applyFont="1" applyFill="1" applyBorder="1" applyAlignment="1" applyProtection="1">
      <alignment horizontal="center" vertical="center"/>
      <protection locked="0"/>
    </xf>
    <xf numFmtId="0" fontId="16" fillId="2" borderId="15" xfId="0" applyFont="1" applyFill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 applyProtection="1">
      <alignment horizontal="center" vertical="center"/>
      <protection locked="0"/>
    </xf>
    <xf numFmtId="0" fontId="67" fillId="18" borderId="2" xfId="0" applyFont="1" applyFill="1" applyBorder="1" applyAlignment="1" applyProtection="1">
      <alignment horizontal="center" textRotation="90" wrapText="1"/>
      <protection locked="0"/>
    </xf>
    <xf numFmtId="0" fontId="16" fillId="19" borderId="2" xfId="0" applyFont="1" applyFill="1" applyBorder="1" applyAlignment="1" applyProtection="1">
      <alignment horizontal="center"/>
      <protection locked="0"/>
    </xf>
    <xf numFmtId="0" fontId="25" fillId="19" borderId="4" xfId="0" applyFont="1" applyFill="1" applyBorder="1" applyAlignment="1" applyProtection="1">
      <alignment horizontal="left" vertical="center"/>
      <protection locked="0"/>
    </xf>
    <xf numFmtId="0" fontId="25" fillId="19" borderId="8" xfId="0" applyFont="1" applyFill="1" applyBorder="1" applyAlignment="1" applyProtection="1">
      <alignment horizontal="left" vertical="center"/>
      <protection locked="0"/>
    </xf>
    <xf numFmtId="0" fontId="24" fillId="19" borderId="10" xfId="0" applyFont="1" applyFill="1" applyBorder="1" applyAlignment="1">
      <alignment horizontal="center" vertical="center"/>
    </xf>
    <xf numFmtId="0" fontId="24" fillId="19" borderId="15" xfId="0" applyFont="1" applyFill="1" applyBorder="1" applyAlignment="1">
      <alignment horizontal="center" vertical="center"/>
    </xf>
    <xf numFmtId="0" fontId="24" fillId="19" borderId="1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horizontal="center"/>
      <protection locked="0"/>
    </xf>
    <xf numFmtId="0" fontId="5" fillId="2" borderId="15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4" fillId="2" borderId="4" xfId="0" applyFont="1" applyFill="1" applyBorder="1" applyAlignment="1" applyProtection="1">
      <alignment horizontal="left" vertical="center"/>
      <protection locked="0"/>
    </xf>
    <xf numFmtId="0" fontId="4" fillId="2" borderId="8" xfId="0" applyFont="1" applyFill="1" applyBorder="1" applyAlignment="1" applyProtection="1">
      <alignment horizontal="left" vertical="center"/>
      <protection locked="0"/>
    </xf>
    <xf numFmtId="0" fontId="29" fillId="16" borderId="14" xfId="0" applyFont="1" applyFill="1" applyBorder="1" applyAlignment="1">
      <alignment horizontal="center" textRotation="90" wrapText="1"/>
    </xf>
    <xf numFmtId="0" fontId="29" fillId="16" borderId="13" xfId="0" applyFont="1" applyFill="1" applyBorder="1" applyAlignment="1">
      <alignment horizontal="center" textRotation="90" wrapText="1"/>
    </xf>
    <xf numFmtId="0" fontId="29" fillId="16" borderId="5" xfId="0" applyFont="1" applyFill="1" applyBorder="1" applyAlignment="1">
      <alignment horizontal="center" textRotation="90" wrapText="1"/>
    </xf>
    <xf numFmtId="0" fontId="10" fillId="0" borderId="14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34" fillId="16" borderId="14" xfId="0" applyFont="1" applyFill="1" applyBorder="1" applyAlignment="1" applyProtection="1">
      <alignment horizontal="center" textRotation="90" wrapText="1"/>
      <protection locked="0"/>
    </xf>
    <xf numFmtId="0" fontId="34" fillId="16" borderId="13" xfId="0" applyFont="1" applyFill="1" applyBorder="1" applyAlignment="1" applyProtection="1">
      <alignment horizontal="center" textRotation="90" wrapText="1"/>
      <protection locked="0"/>
    </xf>
    <xf numFmtId="0" fontId="34" fillId="16" borderId="5" xfId="0" applyFont="1" applyFill="1" applyBorder="1" applyAlignment="1" applyProtection="1">
      <alignment horizontal="center" textRotation="90" wrapText="1"/>
      <protection locked="0"/>
    </xf>
    <xf numFmtId="0" fontId="3" fillId="22" borderId="10" xfId="0" applyFont="1" applyFill="1" applyBorder="1" applyAlignment="1" applyProtection="1">
      <alignment horizontal="center"/>
      <protection locked="0"/>
    </xf>
    <xf numFmtId="0" fontId="3" fillId="22" borderId="15" xfId="0" applyFont="1" applyFill="1" applyBorder="1" applyAlignment="1" applyProtection="1">
      <alignment horizontal="center"/>
      <protection locked="0"/>
    </xf>
    <xf numFmtId="0" fontId="3" fillId="22" borderId="1" xfId="0" applyFont="1" applyFill="1" applyBorder="1" applyAlignment="1" applyProtection="1">
      <alignment horizontal="center"/>
      <protection locked="0"/>
    </xf>
    <xf numFmtId="0" fontId="29" fillId="16" borderId="14" xfId="0" applyFont="1" applyFill="1" applyBorder="1" applyAlignment="1" applyProtection="1">
      <alignment horizontal="center" textRotation="90" wrapText="1"/>
      <protection locked="0"/>
    </xf>
    <xf numFmtId="0" fontId="29" fillId="16" borderId="13" xfId="0" applyFont="1" applyFill="1" applyBorder="1" applyAlignment="1" applyProtection="1">
      <alignment horizontal="center" textRotation="90" wrapText="1"/>
      <protection locked="0"/>
    </xf>
    <xf numFmtId="0" fontId="29" fillId="16" borderId="5" xfId="0" applyFont="1" applyFill="1" applyBorder="1" applyAlignment="1" applyProtection="1">
      <alignment horizontal="center" textRotation="90" wrapText="1"/>
      <protection locked="0"/>
    </xf>
    <xf numFmtId="0" fontId="3" fillId="2" borderId="10" xfId="0" applyFont="1" applyFill="1" applyBorder="1" applyAlignment="1" applyProtection="1">
      <alignment horizontal="center"/>
      <protection locked="0"/>
    </xf>
    <xf numFmtId="0" fontId="3" fillId="2" borderId="15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0" fillId="18" borderId="2" xfId="0" applyFill="1" applyBorder="1" applyAlignment="1" applyProtection="1">
      <alignment horizontal="center" textRotation="90" wrapText="1"/>
      <protection locked="0"/>
    </xf>
    <xf numFmtId="0" fontId="4" fillId="2" borderId="3" xfId="0" applyFont="1" applyFill="1" applyBorder="1" applyAlignment="1" applyProtection="1">
      <alignment horizontal="left" vertical="center"/>
      <protection locked="0"/>
    </xf>
    <xf numFmtId="0" fontId="4" fillId="2" borderId="6" xfId="0" applyFont="1" applyFill="1" applyBorder="1" applyAlignment="1" applyProtection="1">
      <alignment horizontal="left" vertical="center"/>
      <protection locked="0"/>
    </xf>
    <xf numFmtId="0" fontId="4" fillId="2" borderId="7" xfId="0" applyFont="1" applyFill="1" applyBorder="1" applyAlignment="1" applyProtection="1">
      <alignment horizontal="left" vertical="center"/>
      <protection locked="0"/>
    </xf>
    <xf numFmtId="0" fontId="4" fillId="2" borderId="9" xfId="0" applyFont="1" applyFill="1" applyBorder="1" applyAlignment="1" applyProtection="1">
      <alignment horizontal="left" vertical="center"/>
      <protection locked="0"/>
    </xf>
    <xf numFmtId="0" fontId="16" fillId="19" borderId="10" xfId="0" applyFont="1" applyFill="1" applyBorder="1" applyAlignment="1">
      <alignment horizontal="center"/>
    </xf>
    <xf numFmtId="0" fontId="16" fillId="19" borderId="15" xfId="0" applyFont="1" applyFill="1" applyBorder="1" applyAlignment="1">
      <alignment horizontal="center"/>
    </xf>
    <xf numFmtId="0" fontId="16" fillId="19" borderId="1" xfId="0" applyFont="1" applyFill="1" applyBorder="1" applyAlignment="1">
      <alignment horizontal="center"/>
    </xf>
    <xf numFmtId="0" fontId="39" fillId="19" borderId="2" xfId="1" applyFont="1" applyFill="1" applyBorder="1" applyAlignment="1">
      <alignment horizontal="center" vertical="center"/>
    </xf>
    <xf numFmtId="0" fontId="39" fillId="19" borderId="2" xfId="1" applyFont="1" applyFill="1" applyBorder="1" applyAlignment="1" applyProtection="1">
      <alignment horizontal="center" vertical="center" wrapText="1"/>
      <protection locked="0"/>
    </xf>
    <xf numFmtId="0" fontId="3" fillId="19" borderId="10" xfId="0" applyFont="1" applyFill="1" applyBorder="1" applyAlignment="1" applyProtection="1">
      <alignment horizontal="center" vertical="center"/>
      <protection locked="0"/>
    </xf>
    <xf numFmtId="0" fontId="3" fillId="19" borderId="15" xfId="0" applyFont="1" applyFill="1" applyBorder="1" applyAlignment="1" applyProtection="1">
      <alignment horizontal="center" vertical="center"/>
      <protection locked="0"/>
    </xf>
    <xf numFmtId="0" fontId="3" fillId="19" borderId="1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2" borderId="11" xfId="0" applyFont="1" applyFill="1" applyBorder="1" applyAlignment="1" applyProtection="1">
      <alignment horizontal="left" vertical="center"/>
      <protection locked="0"/>
    </xf>
    <xf numFmtId="0" fontId="3" fillId="2" borderId="5" xfId="0" applyFont="1" applyFill="1" applyBorder="1" applyAlignment="1" applyProtection="1">
      <alignment horizontal="left" vertical="center"/>
      <protection locked="0"/>
    </xf>
    <xf numFmtId="0" fontId="29" fillId="16" borderId="10" xfId="0" applyFont="1" applyFill="1" applyBorder="1" applyAlignment="1">
      <alignment horizontal="center" vertical="center" wrapText="1"/>
    </xf>
    <xf numFmtId="0" fontId="29" fillId="16" borderId="15" xfId="0" applyFont="1" applyFill="1" applyBorder="1" applyAlignment="1">
      <alignment horizontal="center" vertical="center" wrapText="1"/>
    </xf>
    <xf numFmtId="0" fontId="29" fillId="16" borderId="1" xfId="0" applyFont="1" applyFill="1" applyBorder="1" applyAlignment="1">
      <alignment horizontal="center" vertical="center" wrapText="1"/>
    </xf>
    <xf numFmtId="0" fontId="36" fillId="16" borderId="14" xfId="0" applyFont="1" applyFill="1" applyBorder="1" applyAlignment="1">
      <alignment horizontal="center" textRotation="90" wrapText="1"/>
    </xf>
    <xf numFmtId="0" fontId="36" fillId="16" borderId="13" xfId="0" applyFont="1" applyFill="1" applyBorder="1" applyAlignment="1">
      <alignment horizontal="center" textRotation="90" wrapText="1"/>
    </xf>
    <xf numFmtId="0" fontId="36" fillId="16" borderId="5" xfId="0" applyFont="1" applyFill="1" applyBorder="1" applyAlignment="1">
      <alignment horizontal="center" textRotation="90" wrapText="1"/>
    </xf>
    <xf numFmtId="0" fontId="29" fillId="6" borderId="10" xfId="0" applyFont="1" applyFill="1" applyBorder="1" applyAlignment="1">
      <alignment horizontal="center" vertical="center" wrapText="1"/>
    </xf>
    <xf numFmtId="0" fontId="29" fillId="6" borderId="1" xfId="0" applyFont="1" applyFill="1" applyBorder="1" applyAlignment="1">
      <alignment horizontal="center" vertical="center" wrapText="1"/>
    </xf>
    <xf numFmtId="0" fontId="29" fillId="23" borderId="10" xfId="0" applyFont="1" applyFill="1" applyBorder="1" applyAlignment="1">
      <alignment horizontal="center" vertical="center" wrapText="1"/>
    </xf>
    <xf numFmtId="0" fontId="29" fillId="23" borderId="15" xfId="0" applyFont="1" applyFill="1" applyBorder="1" applyAlignment="1">
      <alignment horizontal="center" vertical="center" wrapText="1"/>
    </xf>
    <xf numFmtId="0" fontId="29" fillId="23" borderId="1" xfId="0" applyFont="1" applyFill="1" applyBorder="1" applyAlignment="1">
      <alignment horizontal="center" vertical="center" wrapText="1"/>
    </xf>
    <xf numFmtId="0" fontId="57" fillId="16" borderId="10" xfId="0" applyFont="1" applyFill="1" applyBorder="1" applyAlignment="1">
      <alignment horizontal="center" vertical="center" wrapText="1"/>
    </xf>
    <xf numFmtId="0" fontId="57" fillId="16" borderId="15" xfId="0" applyFont="1" applyFill="1" applyBorder="1" applyAlignment="1">
      <alignment horizontal="center" vertical="center" wrapText="1"/>
    </xf>
    <xf numFmtId="0" fontId="57" fillId="16" borderId="1" xfId="0" applyFont="1" applyFill="1" applyBorder="1" applyAlignment="1">
      <alignment horizontal="center" vertical="center" wrapText="1"/>
    </xf>
    <xf numFmtId="0" fontId="36" fillId="23" borderId="14" xfId="0" applyFont="1" applyFill="1" applyBorder="1" applyAlignment="1">
      <alignment horizontal="center" textRotation="90" wrapText="1"/>
    </xf>
    <xf numFmtId="0" fontId="36" fillId="23" borderId="13" xfId="0" applyFont="1" applyFill="1" applyBorder="1" applyAlignment="1">
      <alignment horizontal="center" textRotation="90" wrapText="1"/>
    </xf>
    <xf numFmtId="0" fontId="36" fillId="23" borderId="5" xfId="0" applyFont="1" applyFill="1" applyBorder="1" applyAlignment="1">
      <alignment horizontal="center" textRotation="90" wrapText="1"/>
    </xf>
    <xf numFmtId="0" fontId="68" fillId="18" borderId="0" xfId="0" applyFont="1" applyFill="1" applyAlignment="1">
      <alignment horizontal="center"/>
    </xf>
    <xf numFmtId="0" fontId="39" fillId="19" borderId="15" xfId="1" applyFont="1" applyFill="1" applyBorder="1" applyAlignment="1">
      <alignment horizontal="center" vertical="center"/>
    </xf>
    <xf numFmtId="0" fontId="39" fillId="19" borderId="1" xfId="1" applyFont="1" applyFill="1" applyBorder="1" applyAlignment="1">
      <alignment horizontal="center" vertical="center"/>
    </xf>
    <xf numFmtId="0" fontId="39" fillId="19" borderId="15" xfId="1" applyFont="1" applyFill="1" applyBorder="1" applyAlignment="1" applyProtection="1">
      <alignment horizontal="center" vertical="center" wrapText="1"/>
      <protection locked="0"/>
    </xf>
    <xf numFmtId="0" fontId="39" fillId="19" borderId="1" xfId="1" applyFont="1" applyFill="1" applyBorder="1" applyAlignment="1" applyProtection="1">
      <alignment horizontal="center" vertical="center" wrapText="1"/>
      <protection locked="0"/>
    </xf>
    <xf numFmtId="0" fontId="68" fillId="18" borderId="0" xfId="0" applyFont="1" applyFill="1" applyAlignment="1">
      <alignment horizontal="center" vertical="center"/>
    </xf>
    <xf numFmtId="0" fontId="5" fillId="19" borderId="10" xfId="0" applyFont="1" applyFill="1" applyBorder="1" applyAlignment="1" applyProtection="1">
      <alignment horizontal="center" vertical="center"/>
      <protection locked="0"/>
    </xf>
    <xf numFmtId="0" fontId="5" fillId="19" borderId="15" xfId="0" applyFont="1" applyFill="1" applyBorder="1" applyAlignment="1" applyProtection="1">
      <alignment horizontal="center" vertical="center"/>
      <protection locked="0"/>
    </xf>
    <xf numFmtId="0" fontId="5" fillId="19" borderId="1" xfId="0" applyFont="1" applyFill="1" applyBorder="1" applyAlignment="1" applyProtection="1">
      <alignment horizontal="center" vertical="center"/>
      <protection locked="0"/>
    </xf>
    <xf numFmtId="0" fontId="3" fillId="19" borderId="10" xfId="0" applyFont="1" applyFill="1" applyBorder="1" applyAlignment="1" applyProtection="1">
      <alignment horizontal="left" vertical="center"/>
      <protection locked="0"/>
    </xf>
    <xf numFmtId="0" fontId="3" fillId="19" borderId="1" xfId="0" applyFont="1" applyFill="1" applyBorder="1" applyAlignment="1" applyProtection="1">
      <alignment horizontal="left" vertical="center"/>
      <protection locked="0"/>
    </xf>
    <xf numFmtId="0" fontId="5" fillId="19" borderId="3" xfId="0" applyFont="1" applyFill="1" applyBorder="1" applyAlignment="1" applyProtection="1">
      <alignment horizontal="center"/>
      <protection locked="0"/>
    </xf>
    <xf numFmtId="0" fontId="5" fillId="19" borderId="12" xfId="0" applyFont="1" applyFill="1" applyBorder="1" applyAlignment="1" applyProtection="1">
      <alignment horizontal="center"/>
      <protection locked="0"/>
    </xf>
    <xf numFmtId="0" fontId="5" fillId="19" borderId="7" xfId="0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48" fillId="16" borderId="14" xfId="0" applyFont="1" applyFill="1" applyBorder="1" applyAlignment="1">
      <alignment horizontal="center" textRotation="90" wrapText="1"/>
    </xf>
    <xf numFmtId="0" fontId="48" fillId="16" borderId="13" xfId="0" applyFont="1" applyFill="1" applyBorder="1" applyAlignment="1">
      <alignment horizontal="center" textRotation="90" wrapText="1"/>
    </xf>
    <xf numFmtId="0" fontId="48" fillId="16" borderId="5" xfId="0" applyFont="1" applyFill="1" applyBorder="1" applyAlignment="1">
      <alignment horizontal="center" textRotation="90" wrapText="1"/>
    </xf>
    <xf numFmtId="0" fontId="16" fillId="19" borderId="10" xfId="0" applyFont="1" applyFill="1" applyBorder="1" applyAlignment="1" applyProtection="1">
      <alignment horizontal="center" vertical="center"/>
      <protection locked="0"/>
    </xf>
    <xf numFmtId="0" fontId="16" fillId="19" borderId="15" xfId="0" applyFont="1" applyFill="1" applyBorder="1" applyAlignment="1" applyProtection="1">
      <alignment horizontal="center" vertical="center"/>
      <protection locked="0"/>
    </xf>
    <xf numFmtId="0" fontId="40" fillId="19" borderId="2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horizontal="center" vertical="center"/>
    </xf>
    <xf numFmtId="0" fontId="3" fillId="19" borderId="2" xfId="0" applyFont="1" applyFill="1" applyBorder="1" applyAlignment="1" applyProtection="1">
      <alignment horizontal="left" vertical="center"/>
      <protection locked="0"/>
    </xf>
    <xf numFmtId="0" fontId="0" fillId="2" borderId="10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6" fillId="19" borderId="10" xfId="0" applyFont="1" applyFill="1" applyBorder="1" applyAlignment="1">
      <alignment horizontal="center" vertical="center"/>
    </xf>
    <xf numFmtId="0" fontId="6" fillId="19" borderId="1" xfId="0" applyFont="1" applyFill="1" applyBorder="1" applyAlignment="1">
      <alignment horizontal="center" vertical="center"/>
    </xf>
    <xf numFmtId="0" fontId="5" fillId="19" borderId="10" xfId="0" applyFont="1" applyFill="1" applyBorder="1" applyAlignment="1" applyProtection="1">
      <alignment horizontal="center"/>
      <protection locked="0"/>
    </xf>
    <xf numFmtId="0" fontId="5" fillId="19" borderId="15" xfId="0" applyFont="1" applyFill="1" applyBorder="1" applyAlignment="1" applyProtection="1">
      <alignment horizontal="center"/>
      <protection locked="0"/>
    </xf>
    <xf numFmtId="0" fontId="5" fillId="19" borderId="1" xfId="0" applyFont="1" applyFill="1" applyBorder="1" applyAlignment="1" applyProtection="1">
      <alignment horizontal="center"/>
      <protection locked="0"/>
    </xf>
    <xf numFmtId="0" fontId="3" fillId="5" borderId="10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center" vertical="center" textRotation="45"/>
      <protection locked="0"/>
    </xf>
    <xf numFmtId="0" fontId="3" fillId="2" borderId="6" xfId="0" applyFont="1" applyFill="1" applyBorder="1" applyAlignment="1" applyProtection="1">
      <alignment horizontal="center" vertical="center" textRotation="45"/>
      <protection locked="0"/>
    </xf>
    <xf numFmtId="0" fontId="8" fillId="2" borderId="4" xfId="1" applyFont="1" applyFill="1" applyBorder="1" applyAlignment="1" applyProtection="1">
      <alignment horizontal="center" vertical="center" wrapText="1"/>
      <protection locked="0"/>
    </xf>
    <xf numFmtId="0" fontId="8" fillId="2" borderId="0" xfId="1" applyFont="1" applyFill="1" applyBorder="1" applyAlignment="1" applyProtection="1">
      <alignment horizontal="center" vertical="center" wrapText="1"/>
      <protection locked="0"/>
    </xf>
    <xf numFmtId="0" fontId="8" fillId="2" borderId="8" xfId="1" applyFont="1" applyFill="1" applyBorder="1" applyAlignment="1" applyProtection="1">
      <alignment horizontal="center" vertical="center" wrapText="1"/>
      <protection locked="0"/>
    </xf>
    <xf numFmtId="0" fontId="8" fillId="2" borderId="4" xfId="1" applyFont="1" applyFill="1" applyBorder="1" applyAlignment="1">
      <alignment horizontal="center" vertical="center"/>
    </xf>
    <xf numFmtId="0" fontId="8" fillId="2" borderId="0" xfId="1" applyFont="1" applyFill="1" applyBorder="1" applyAlignment="1">
      <alignment horizontal="center" vertical="center"/>
    </xf>
    <xf numFmtId="0" fontId="8" fillId="2" borderId="8" xfId="1" applyFont="1" applyFill="1" applyBorder="1" applyAlignment="1">
      <alignment horizontal="center" vertical="center"/>
    </xf>
  </cellXfs>
  <cellStyles count="2">
    <cellStyle name="Köprü" xfId="1" builtinId="8"/>
    <cellStyle name="Normal" xfId="0" builtinId="0"/>
  </cellStyles>
  <dxfs count="0"/>
  <tableStyles count="0" defaultTableStyle="TableStyleMedium9" defaultPivotStyle="PivotStyleLight16"/>
  <colors>
    <mruColors>
      <color rgb="FF66FF33"/>
      <color rgb="FF92D050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hyperlink" Target="#&#214;&#286;RENC&#304;L&#304;STES&#304;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ANASAYFA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259080</xdr:colOff>
      <xdr:row>0</xdr:row>
      <xdr:rowOff>167640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/>
      </xdr:nvSpPr>
      <xdr:spPr>
        <a:xfrm>
          <a:off x="10591800" y="16764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38100</xdr:colOff>
      <xdr:row>2</xdr:row>
      <xdr:rowOff>83820</xdr:rowOff>
    </xdr:from>
    <xdr:to>
      <xdr:col>2</xdr:col>
      <xdr:colOff>1428750</xdr:colOff>
      <xdr:row>4</xdr:row>
      <xdr:rowOff>329565</xdr:rowOff>
    </xdr:to>
    <xdr:sp macro="" textlink="">
      <xdr:nvSpPr>
        <xdr:cNvPr id="7" name="7 Metin kutusu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/>
      </xdr:nvSpPr>
      <xdr:spPr>
        <a:xfrm>
          <a:off x="800100" y="58674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1</xdr:row>
      <xdr:rowOff>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B00-000005000000}"/>
            </a:ext>
          </a:extLst>
        </xdr:cNvPr>
        <xdr:cNvSpPr/>
      </xdr:nvSpPr>
      <xdr:spPr>
        <a:xfrm>
          <a:off x="9784080" y="25146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99060</xdr:colOff>
      <xdr:row>2</xdr:row>
      <xdr:rowOff>68580</xdr:rowOff>
    </xdr:from>
    <xdr:to>
      <xdr:col>2</xdr:col>
      <xdr:colOff>1489710</xdr:colOff>
      <xdr:row>4</xdr:row>
      <xdr:rowOff>421005</xdr:rowOff>
    </xdr:to>
    <xdr:sp macro="" textlink="">
      <xdr:nvSpPr>
        <xdr:cNvPr id="7" name="7 Metin kutusu">
          <a:extLst>
            <a:ext uri="{FF2B5EF4-FFF2-40B4-BE49-F238E27FC236}">
              <a16:creationId xmlns:a16="http://schemas.microsoft.com/office/drawing/2014/main" xmlns="" id="{00000000-0008-0000-0B00-000007000000}"/>
            </a:ext>
          </a:extLst>
        </xdr:cNvPr>
        <xdr:cNvSpPr txBox="1"/>
      </xdr:nvSpPr>
      <xdr:spPr>
        <a:xfrm>
          <a:off x="876300" y="57150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198120</xdr:colOff>
      <xdr:row>0</xdr:row>
      <xdr:rowOff>129540</xdr:rowOff>
    </xdr:from>
    <xdr:ext cx="1508760" cy="411480"/>
    <xdr:sp macro="" textlink="">
      <xdr:nvSpPr>
        <xdr:cNvPr id="7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C00-000007000000}"/>
            </a:ext>
          </a:extLst>
        </xdr:cNvPr>
        <xdr:cNvSpPr/>
      </xdr:nvSpPr>
      <xdr:spPr>
        <a:xfrm>
          <a:off x="8938260" y="12954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53340</xdr:colOff>
      <xdr:row>2</xdr:row>
      <xdr:rowOff>60960</xdr:rowOff>
    </xdr:from>
    <xdr:to>
      <xdr:col>2</xdr:col>
      <xdr:colOff>1443990</xdr:colOff>
      <xdr:row>4</xdr:row>
      <xdr:rowOff>413385</xdr:rowOff>
    </xdr:to>
    <xdr:sp macro="" textlink="">
      <xdr:nvSpPr>
        <xdr:cNvPr id="4" name="7 Metin kutusu">
          <a:extLst>
            <a:ext uri="{FF2B5EF4-FFF2-40B4-BE49-F238E27FC236}">
              <a16:creationId xmlns:a16="http://schemas.microsoft.com/office/drawing/2014/main" xmlns="" id="{00000000-0008-0000-0C00-000004000000}"/>
            </a:ext>
          </a:extLst>
        </xdr:cNvPr>
        <xdr:cNvSpPr txBox="1"/>
      </xdr:nvSpPr>
      <xdr:spPr>
        <a:xfrm>
          <a:off x="830580" y="56388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152400</xdr:colOff>
      <xdr:row>0</xdr:row>
      <xdr:rowOff>121920</xdr:rowOff>
    </xdr:from>
    <xdr:ext cx="1508760" cy="411480"/>
    <xdr:sp macro="" textlink="">
      <xdr:nvSpPr>
        <xdr:cNvPr id="4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D00-000004000000}"/>
            </a:ext>
          </a:extLst>
        </xdr:cNvPr>
        <xdr:cNvSpPr/>
      </xdr:nvSpPr>
      <xdr:spPr>
        <a:xfrm>
          <a:off x="9273540" y="12192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99060</xdr:colOff>
      <xdr:row>2</xdr:row>
      <xdr:rowOff>83820</xdr:rowOff>
    </xdr:from>
    <xdr:to>
      <xdr:col>2</xdr:col>
      <xdr:colOff>1489710</xdr:colOff>
      <xdr:row>4</xdr:row>
      <xdr:rowOff>436245</xdr:rowOff>
    </xdr:to>
    <xdr:sp macro="" textlink="">
      <xdr:nvSpPr>
        <xdr:cNvPr id="5" name="7 Metin kutusu">
          <a:extLst>
            <a:ext uri="{FF2B5EF4-FFF2-40B4-BE49-F238E27FC236}">
              <a16:creationId xmlns:a16="http://schemas.microsoft.com/office/drawing/2014/main" xmlns="" id="{00000000-0008-0000-0D00-000005000000}"/>
            </a:ext>
          </a:extLst>
        </xdr:cNvPr>
        <xdr:cNvSpPr txBox="1"/>
      </xdr:nvSpPr>
      <xdr:spPr>
        <a:xfrm>
          <a:off x="876300" y="58674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38100</xdr:colOff>
      <xdr:row>0</xdr:row>
      <xdr:rowOff>144780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E00-000005000000}"/>
            </a:ext>
          </a:extLst>
        </xdr:cNvPr>
        <xdr:cNvSpPr/>
      </xdr:nvSpPr>
      <xdr:spPr>
        <a:xfrm>
          <a:off x="8862060" y="14478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60960</xdr:colOff>
      <xdr:row>2</xdr:row>
      <xdr:rowOff>38100</xdr:rowOff>
    </xdr:from>
    <xdr:to>
      <xdr:col>2</xdr:col>
      <xdr:colOff>1451610</xdr:colOff>
      <xdr:row>4</xdr:row>
      <xdr:rowOff>390525</xdr:rowOff>
    </xdr:to>
    <xdr:sp macro="" textlink="">
      <xdr:nvSpPr>
        <xdr:cNvPr id="6" name="7 Metin kutusu">
          <a:extLst>
            <a:ext uri="{FF2B5EF4-FFF2-40B4-BE49-F238E27FC236}">
              <a16:creationId xmlns:a16="http://schemas.microsoft.com/office/drawing/2014/main" xmlns="" id="{00000000-0008-0000-0E00-000006000000}"/>
            </a:ext>
          </a:extLst>
        </xdr:cNvPr>
        <xdr:cNvSpPr txBox="1"/>
      </xdr:nvSpPr>
      <xdr:spPr>
        <a:xfrm>
          <a:off x="838200" y="54102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152400</xdr:colOff>
      <xdr:row>0</xdr:row>
      <xdr:rowOff>190500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F00-000005000000}"/>
            </a:ext>
          </a:extLst>
        </xdr:cNvPr>
        <xdr:cNvSpPr/>
      </xdr:nvSpPr>
      <xdr:spPr>
        <a:xfrm>
          <a:off x="9060180" y="19050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45720</xdr:colOff>
      <xdr:row>2</xdr:row>
      <xdr:rowOff>68580</xdr:rowOff>
    </xdr:from>
    <xdr:to>
      <xdr:col>2</xdr:col>
      <xdr:colOff>1436370</xdr:colOff>
      <xdr:row>4</xdr:row>
      <xdr:rowOff>421005</xdr:rowOff>
    </xdr:to>
    <xdr:sp macro="" textlink="">
      <xdr:nvSpPr>
        <xdr:cNvPr id="7" name="7 Metin kutusu">
          <a:extLst>
            <a:ext uri="{FF2B5EF4-FFF2-40B4-BE49-F238E27FC236}">
              <a16:creationId xmlns:a16="http://schemas.microsoft.com/office/drawing/2014/main" xmlns="" id="{00000000-0008-0000-0F00-000007000000}"/>
            </a:ext>
          </a:extLst>
        </xdr:cNvPr>
        <xdr:cNvSpPr txBox="1"/>
      </xdr:nvSpPr>
      <xdr:spPr>
        <a:xfrm>
          <a:off x="822960" y="57150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914400</xdr:colOff>
      <xdr:row>0</xdr:row>
      <xdr:rowOff>160020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1000-000005000000}"/>
            </a:ext>
          </a:extLst>
        </xdr:cNvPr>
        <xdr:cNvSpPr/>
      </xdr:nvSpPr>
      <xdr:spPr>
        <a:xfrm>
          <a:off x="9776460" y="16002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106680</xdr:colOff>
      <xdr:row>2</xdr:row>
      <xdr:rowOff>114300</xdr:rowOff>
    </xdr:from>
    <xdr:to>
      <xdr:col>2</xdr:col>
      <xdr:colOff>1497330</xdr:colOff>
      <xdr:row>4</xdr:row>
      <xdr:rowOff>466725</xdr:rowOff>
    </xdr:to>
    <xdr:sp macro="" textlink="">
      <xdr:nvSpPr>
        <xdr:cNvPr id="4" name="7 Metin kutusu">
          <a:extLst>
            <a:ext uri="{FF2B5EF4-FFF2-40B4-BE49-F238E27FC236}">
              <a16:creationId xmlns:a16="http://schemas.microsoft.com/office/drawing/2014/main" xmlns="" id="{00000000-0008-0000-1000-000004000000}"/>
            </a:ext>
          </a:extLst>
        </xdr:cNvPr>
        <xdr:cNvSpPr txBox="1"/>
      </xdr:nvSpPr>
      <xdr:spPr>
        <a:xfrm>
          <a:off x="883920" y="61722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304800</xdr:colOff>
      <xdr:row>0</xdr:row>
      <xdr:rowOff>182880</xdr:rowOff>
    </xdr:from>
    <xdr:ext cx="1508760" cy="411480"/>
    <xdr:sp macro="" textlink="">
      <xdr:nvSpPr>
        <xdr:cNvPr id="3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1100-000003000000}"/>
            </a:ext>
          </a:extLst>
        </xdr:cNvPr>
        <xdr:cNvSpPr/>
      </xdr:nvSpPr>
      <xdr:spPr>
        <a:xfrm>
          <a:off x="7437120" y="18288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0</xdr:row>
      <xdr:rowOff>167640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1200-000005000000}"/>
            </a:ext>
          </a:extLst>
        </xdr:cNvPr>
        <xdr:cNvSpPr/>
      </xdr:nvSpPr>
      <xdr:spPr>
        <a:xfrm>
          <a:off x="8972550" y="16764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92363</xdr:colOff>
      <xdr:row>2</xdr:row>
      <xdr:rowOff>69273</xdr:rowOff>
    </xdr:from>
    <xdr:to>
      <xdr:col>2</xdr:col>
      <xdr:colOff>1483013</xdr:colOff>
      <xdr:row>7</xdr:row>
      <xdr:rowOff>61576</xdr:rowOff>
    </xdr:to>
    <xdr:sp macro="" textlink="">
      <xdr:nvSpPr>
        <xdr:cNvPr id="4" name="7 Metin kutusu">
          <a:extLst>
            <a:ext uri="{FF2B5EF4-FFF2-40B4-BE49-F238E27FC236}">
              <a16:creationId xmlns:a16="http://schemas.microsoft.com/office/drawing/2014/main" xmlns="" id="{00000000-0008-0000-1200-000004000000}"/>
            </a:ext>
          </a:extLst>
        </xdr:cNvPr>
        <xdr:cNvSpPr txBox="1"/>
      </xdr:nvSpPr>
      <xdr:spPr>
        <a:xfrm>
          <a:off x="800484" y="592667"/>
          <a:ext cx="1390650" cy="1262303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0</xdr:colOff>
      <xdr:row>1</xdr:row>
      <xdr:rowOff>0</xdr:rowOff>
    </xdr:from>
    <xdr:ext cx="1508760" cy="411480"/>
    <xdr:sp macro="" textlink="">
      <xdr:nvSpPr>
        <xdr:cNvPr id="17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1300-000011000000}"/>
            </a:ext>
          </a:extLst>
        </xdr:cNvPr>
        <xdr:cNvSpPr/>
      </xdr:nvSpPr>
      <xdr:spPr>
        <a:xfrm>
          <a:off x="8374380" y="25146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236220</xdr:colOff>
      <xdr:row>3</xdr:row>
      <xdr:rowOff>91440</xdr:rowOff>
    </xdr:from>
    <xdr:to>
      <xdr:col>2</xdr:col>
      <xdr:colOff>1626870</xdr:colOff>
      <xdr:row>8</xdr:row>
      <xdr:rowOff>192405</xdr:rowOff>
    </xdr:to>
    <xdr:sp macro="" textlink="">
      <xdr:nvSpPr>
        <xdr:cNvPr id="5" name="7 Metin kutusu">
          <a:extLst>
            <a:ext uri="{FF2B5EF4-FFF2-40B4-BE49-F238E27FC236}">
              <a16:creationId xmlns:a16="http://schemas.microsoft.com/office/drawing/2014/main" xmlns="" id="{00000000-0008-0000-1300-000005000000}"/>
            </a:ext>
          </a:extLst>
        </xdr:cNvPr>
        <xdr:cNvSpPr txBox="1"/>
      </xdr:nvSpPr>
      <xdr:spPr>
        <a:xfrm>
          <a:off x="944880" y="84582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220980</xdr:colOff>
      <xdr:row>0</xdr:row>
      <xdr:rowOff>99060</xdr:rowOff>
    </xdr:from>
    <xdr:ext cx="1508760" cy="411480"/>
    <xdr:sp macro="" textlink="">
      <xdr:nvSpPr>
        <xdr:cNvPr id="10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1400-00000A000000}"/>
            </a:ext>
          </a:extLst>
        </xdr:cNvPr>
        <xdr:cNvSpPr/>
      </xdr:nvSpPr>
      <xdr:spPr>
        <a:xfrm>
          <a:off x="6972300" y="9906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167640</xdr:colOff>
      <xdr:row>2</xdr:row>
      <xdr:rowOff>190500</xdr:rowOff>
    </xdr:from>
    <xdr:to>
      <xdr:col>2</xdr:col>
      <xdr:colOff>1558290</xdr:colOff>
      <xdr:row>8</xdr:row>
      <xdr:rowOff>40005</xdr:rowOff>
    </xdr:to>
    <xdr:sp macro="" textlink="">
      <xdr:nvSpPr>
        <xdr:cNvPr id="3" name="7 Metin kutusu">
          <a:extLst>
            <a:ext uri="{FF2B5EF4-FFF2-40B4-BE49-F238E27FC236}">
              <a16:creationId xmlns:a16="http://schemas.microsoft.com/office/drawing/2014/main" xmlns="" id="{00000000-0008-0000-1400-000003000000}"/>
            </a:ext>
          </a:extLst>
        </xdr:cNvPr>
        <xdr:cNvSpPr txBox="1"/>
      </xdr:nvSpPr>
      <xdr:spPr>
        <a:xfrm>
          <a:off x="876300" y="69342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2</xdr:row>
      <xdr:rowOff>66675</xdr:rowOff>
    </xdr:from>
    <xdr:to>
      <xdr:col>2</xdr:col>
      <xdr:colOff>1438275</xdr:colOff>
      <xdr:row>4</xdr:row>
      <xdr:rowOff>312420</xdr:rowOff>
    </xdr:to>
    <xdr:sp macro="" textlink="">
      <xdr:nvSpPr>
        <xdr:cNvPr id="8" name="7 Metin kutusu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SpPr txBox="1"/>
      </xdr:nvSpPr>
      <xdr:spPr>
        <a:xfrm>
          <a:off x="809625" y="569595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  <xdr:oneCellAnchor>
    <xdr:from>
      <xdr:col>25</xdr:col>
      <xdr:colOff>0</xdr:colOff>
      <xdr:row>1</xdr:row>
      <xdr:rowOff>0</xdr:rowOff>
    </xdr:from>
    <xdr:ext cx="1508760" cy="411480"/>
    <xdr:sp macro="" textlink="">
      <xdr:nvSpPr>
        <xdr:cNvPr id="4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/>
      </xdr:nvSpPr>
      <xdr:spPr>
        <a:xfrm>
          <a:off x="11010900" y="25146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152400</xdr:colOff>
      <xdr:row>0</xdr:row>
      <xdr:rowOff>182880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1500-000005000000}"/>
            </a:ext>
          </a:extLst>
        </xdr:cNvPr>
        <xdr:cNvSpPr/>
      </xdr:nvSpPr>
      <xdr:spPr>
        <a:xfrm>
          <a:off x="9273540" y="18288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106680</xdr:colOff>
      <xdr:row>2</xdr:row>
      <xdr:rowOff>106680</xdr:rowOff>
    </xdr:from>
    <xdr:to>
      <xdr:col>2</xdr:col>
      <xdr:colOff>1497330</xdr:colOff>
      <xdr:row>7</xdr:row>
      <xdr:rowOff>207645</xdr:rowOff>
    </xdr:to>
    <xdr:sp macro="" textlink="">
      <xdr:nvSpPr>
        <xdr:cNvPr id="3" name="7 Metin kutusu">
          <a:extLst>
            <a:ext uri="{FF2B5EF4-FFF2-40B4-BE49-F238E27FC236}">
              <a16:creationId xmlns:a16="http://schemas.microsoft.com/office/drawing/2014/main" xmlns="" id="{00000000-0008-0000-1500-000003000000}"/>
            </a:ext>
          </a:extLst>
        </xdr:cNvPr>
        <xdr:cNvSpPr txBox="1"/>
      </xdr:nvSpPr>
      <xdr:spPr>
        <a:xfrm>
          <a:off x="815340" y="60960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7620</xdr:colOff>
      <xdr:row>0</xdr:row>
      <xdr:rowOff>83820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1600-000005000000}"/>
            </a:ext>
          </a:extLst>
        </xdr:cNvPr>
        <xdr:cNvSpPr/>
      </xdr:nvSpPr>
      <xdr:spPr>
        <a:xfrm>
          <a:off x="8153400" y="8382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121920</xdr:colOff>
      <xdr:row>2</xdr:row>
      <xdr:rowOff>205740</xdr:rowOff>
    </xdr:from>
    <xdr:to>
      <xdr:col>2</xdr:col>
      <xdr:colOff>1512570</xdr:colOff>
      <xdr:row>6</xdr:row>
      <xdr:rowOff>40005</xdr:rowOff>
    </xdr:to>
    <xdr:sp macro="" textlink="">
      <xdr:nvSpPr>
        <xdr:cNvPr id="3" name="7 Metin kutusu">
          <a:extLst>
            <a:ext uri="{FF2B5EF4-FFF2-40B4-BE49-F238E27FC236}">
              <a16:creationId xmlns:a16="http://schemas.microsoft.com/office/drawing/2014/main" xmlns="" id="{00000000-0008-0000-1600-000003000000}"/>
            </a:ext>
          </a:extLst>
        </xdr:cNvPr>
        <xdr:cNvSpPr txBox="1"/>
      </xdr:nvSpPr>
      <xdr:spPr>
        <a:xfrm>
          <a:off x="830580" y="70866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175260</xdr:colOff>
      <xdr:row>0</xdr:row>
      <xdr:rowOff>106680</xdr:rowOff>
    </xdr:from>
    <xdr:ext cx="1508760" cy="411480"/>
    <xdr:sp macro="" textlink="">
      <xdr:nvSpPr>
        <xdr:cNvPr id="4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1700-000004000000}"/>
            </a:ext>
          </a:extLst>
        </xdr:cNvPr>
        <xdr:cNvSpPr/>
      </xdr:nvSpPr>
      <xdr:spPr>
        <a:xfrm>
          <a:off x="6850380" y="10668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92765</xdr:colOff>
      <xdr:row>2</xdr:row>
      <xdr:rowOff>53009</xdr:rowOff>
    </xdr:from>
    <xdr:to>
      <xdr:col>2</xdr:col>
      <xdr:colOff>1483415</xdr:colOff>
      <xdr:row>7</xdr:row>
      <xdr:rowOff>152318</xdr:rowOff>
    </xdr:to>
    <xdr:sp macro="" textlink="">
      <xdr:nvSpPr>
        <xdr:cNvPr id="3" name="7 Metin kutusu">
          <a:extLst>
            <a:ext uri="{FF2B5EF4-FFF2-40B4-BE49-F238E27FC236}">
              <a16:creationId xmlns:a16="http://schemas.microsoft.com/office/drawing/2014/main" xmlns="" id="{00000000-0008-0000-1700-000003000000}"/>
            </a:ext>
          </a:extLst>
        </xdr:cNvPr>
        <xdr:cNvSpPr txBox="1"/>
      </xdr:nvSpPr>
      <xdr:spPr>
        <a:xfrm>
          <a:off x="801756" y="556592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68580</xdr:colOff>
      <xdr:row>0</xdr:row>
      <xdr:rowOff>175260</xdr:rowOff>
    </xdr:from>
    <xdr:ext cx="1508760" cy="411480"/>
    <xdr:sp macro="" textlink="">
      <xdr:nvSpPr>
        <xdr:cNvPr id="6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1800-000006000000}"/>
            </a:ext>
          </a:extLst>
        </xdr:cNvPr>
        <xdr:cNvSpPr/>
      </xdr:nvSpPr>
      <xdr:spPr>
        <a:xfrm>
          <a:off x="7589520" y="17526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0</xdr:colOff>
      <xdr:row>0</xdr:row>
      <xdr:rowOff>83820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1900-000005000000}"/>
            </a:ext>
          </a:extLst>
        </xdr:cNvPr>
        <xdr:cNvSpPr/>
      </xdr:nvSpPr>
      <xdr:spPr>
        <a:xfrm>
          <a:off x="9357360" y="8382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106680</xdr:colOff>
      <xdr:row>2</xdr:row>
      <xdr:rowOff>99060</xdr:rowOff>
    </xdr:from>
    <xdr:to>
      <xdr:col>2</xdr:col>
      <xdr:colOff>1497330</xdr:colOff>
      <xdr:row>5</xdr:row>
      <xdr:rowOff>314325</xdr:rowOff>
    </xdr:to>
    <xdr:sp macro="" textlink="">
      <xdr:nvSpPr>
        <xdr:cNvPr id="7" name="7 Metin kutusu">
          <a:extLst>
            <a:ext uri="{FF2B5EF4-FFF2-40B4-BE49-F238E27FC236}">
              <a16:creationId xmlns:a16="http://schemas.microsoft.com/office/drawing/2014/main" xmlns="" id="{00000000-0008-0000-1900-000007000000}"/>
            </a:ext>
          </a:extLst>
        </xdr:cNvPr>
        <xdr:cNvSpPr txBox="1"/>
      </xdr:nvSpPr>
      <xdr:spPr>
        <a:xfrm>
          <a:off x="937260" y="60198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312420</xdr:colOff>
      <xdr:row>0</xdr:row>
      <xdr:rowOff>152400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1A00-000005000000}"/>
            </a:ext>
          </a:extLst>
        </xdr:cNvPr>
        <xdr:cNvSpPr/>
      </xdr:nvSpPr>
      <xdr:spPr>
        <a:xfrm>
          <a:off x="7505700" y="15240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99060</xdr:colOff>
      <xdr:row>2</xdr:row>
      <xdr:rowOff>83820</xdr:rowOff>
    </xdr:from>
    <xdr:to>
      <xdr:col>2</xdr:col>
      <xdr:colOff>1489710</xdr:colOff>
      <xdr:row>5</xdr:row>
      <xdr:rowOff>299085</xdr:rowOff>
    </xdr:to>
    <xdr:sp macro="" textlink="">
      <xdr:nvSpPr>
        <xdr:cNvPr id="7" name="7 Metin kutusu">
          <a:extLst>
            <a:ext uri="{FF2B5EF4-FFF2-40B4-BE49-F238E27FC236}">
              <a16:creationId xmlns:a16="http://schemas.microsoft.com/office/drawing/2014/main" xmlns="" id="{00000000-0008-0000-1A00-000007000000}"/>
            </a:ext>
          </a:extLst>
        </xdr:cNvPr>
        <xdr:cNvSpPr txBox="1"/>
      </xdr:nvSpPr>
      <xdr:spPr>
        <a:xfrm>
          <a:off x="929640" y="58674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83820</xdr:colOff>
      <xdr:row>1</xdr:row>
      <xdr:rowOff>27940</xdr:rowOff>
    </xdr:from>
    <xdr:ext cx="1508760" cy="411480"/>
    <xdr:sp macro="" textlink="">
      <xdr:nvSpPr>
        <xdr:cNvPr id="3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1B00-000003000000}"/>
            </a:ext>
          </a:extLst>
        </xdr:cNvPr>
        <xdr:cNvSpPr/>
      </xdr:nvSpPr>
      <xdr:spPr>
        <a:xfrm>
          <a:off x="8491220" y="28194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7620</xdr:colOff>
      <xdr:row>0</xdr:row>
      <xdr:rowOff>137160</xdr:rowOff>
    </xdr:from>
    <xdr:ext cx="1508760" cy="411480"/>
    <xdr:sp macro="" textlink="">
      <xdr:nvSpPr>
        <xdr:cNvPr id="4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1C00-000004000000}"/>
            </a:ext>
          </a:extLst>
        </xdr:cNvPr>
        <xdr:cNvSpPr/>
      </xdr:nvSpPr>
      <xdr:spPr>
        <a:xfrm>
          <a:off x="8001000" y="13716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91440</xdr:colOff>
      <xdr:row>2</xdr:row>
      <xdr:rowOff>99060</xdr:rowOff>
    </xdr:from>
    <xdr:to>
      <xdr:col>2</xdr:col>
      <xdr:colOff>1482090</xdr:colOff>
      <xdr:row>5</xdr:row>
      <xdr:rowOff>314325</xdr:rowOff>
    </xdr:to>
    <xdr:sp macro="" textlink="">
      <xdr:nvSpPr>
        <xdr:cNvPr id="7" name="7 Metin kutusu">
          <a:extLst>
            <a:ext uri="{FF2B5EF4-FFF2-40B4-BE49-F238E27FC236}">
              <a16:creationId xmlns:a16="http://schemas.microsoft.com/office/drawing/2014/main" xmlns="" id="{00000000-0008-0000-1C00-000007000000}"/>
            </a:ext>
          </a:extLst>
        </xdr:cNvPr>
        <xdr:cNvSpPr txBox="1"/>
      </xdr:nvSpPr>
      <xdr:spPr>
        <a:xfrm>
          <a:off x="868680" y="60198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373380</xdr:colOff>
      <xdr:row>0</xdr:row>
      <xdr:rowOff>152400</xdr:rowOff>
    </xdr:from>
    <xdr:ext cx="1508760" cy="411480"/>
    <xdr:sp macro="" textlink="">
      <xdr:nvSpPr>
        <xdr:cNvPr id="4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1D00-000004000000}"/>
            </a:ext>
          </a:extLst>
        </xdr:cNvPr>
        <xdr:cNvSpPr/>
      </xdr:nvSpPr>
      <xdr:spPr>
        <a:xfrm>
          <a:off x="7764780" y="15240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106680</xdr:colOff>
      <xdr:row>2</xdr:row>
      <xdr:rowOff>114300</xdr:rowOff>
    </xdr:from>
    <xdr:to>
      <xdr:col>2</xdr:col>
      <xdr:colOff>1497330</xdr:colOff>
      <xdr:row>5</xdr:row>
      <xdr:rowOff>329565</xdr:rowOff>
    </xdr:to>
    <xdr:sp macro="" textlink="">
      <xdr:nvSpPr>
        <xdr:cNvPr id="5" name="7 Metin kutusu">
          <a:extLst>
            <a:ext uri="{FF2B5EF4-FFF2-40B4-BE49-F238E27FC236}">
              <a16:creationId xmlns:a16="http://schemas.microsoft.com/office/drawing/2014/main" xmlns="" id="{00000000-0008-0000-1D00-000005000000}"/>
            </a:ext>
          </a:extLst>
        </xdr:cNvPr>
        <xdr:cNvSpPr txBox="1"/>
      </xdr:nvSpPr>
      <xdr:spPr>
        <a:xfrm>
          <a:off x="952500" y="61722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541020</xdr:colOff>
      <xdr:row>0</xdr:row>
      <xdr:rowOff>220980</xdr:rowOff>
    </xdr:from>
    <xdr:ext cx="1508760" cy="411480"/>
    <xdr:sp macro="" textlink="">
      <xdr:nvSpPr>
        <xdr:cNvPr id="4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1E00-000004000000}"/>
            </a:ext>
          </a:extLst>
        </xdr:cNvPr>
        <xdr:cNvSpPr/>
      </xdr:nvSpPr>
      <xdr:spPr>
        <a:xfrm>
          <a:off x="7056120" y="22098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22860</xdr:colOff>
      <xdr:row>0</xdr:row>
      <xdr:rowOff>99060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/>
      </xdr:nvSpPr>
      <xdr:spPr>
        <a:xfrm>
          <a:off x="11330940" y="9906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45720</xdr:colOff>
      <xdr:row>2</xdr:row>
      <xdr:rowOff>45720</xdr:rowOff>
    </xdr:from>
    <xdr:to>
      <xdr:col>2</xdr:col>
      <xdr:colOff>1436370</xdr:colOff>
      <xdr:row>4</xdr:row>
      <xdr:rowOff>291465</xdr:rowOff>
    </xdr:to>
    <xdr:sp macro="" textlink="">
      <xdr:nvSpPr>
        <xdr:cNvPr id="6" name="7 Metin kutusu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/>
      </xdr:nvSpPr>
      <xdr:spPr>
        <a:xfrm>
          <a:off x="807720" y="54864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320040</xdr:colOff>
      <xdr:row>0</xdr:row>
      <xdr:rowOff>152400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1F00-000005000000}"/>
            </a:ext>
          </a:extLst>
        </xdr:cNvPr>
        <xdr:cNvSpPr/>
      </xdr:nvSpPr>
      <xdr:spPr>
        <a:xfrm>
          <a:off x="8199120" y="15240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114300</xdr:colOff>
      <xdr:row>2</xdr:row>
      <xdr:rowOff>114300</xdr:rowOff>
    </xdr:from>
    <xdr:to>
      <xdr:col>2</xdr:col>
      <xdr:colOff>1504950</xdr:colOff>
      <xdr:row>5</xdr:row>
      <xdr:rowOff>329565</xdr:rowOff>
    </xdr:to>
    <xdr:sp macro="" textlink="">
      <xdr:nvSpPr>
        <xdr:cNvPr id="4" name="7 Metin kutusu">
          <a:extLst>
            <a:ext uri="{FF2B5EF4-FFF2-40B4-BE49-F238E27FC236}">
              <a16:creationId xmlns:a16="http://schemas.microsoft.com/office/drawing/2014/main" xmlns="" id="{00000000-0008-0000-1F00-000004000000}"/>
            </a:ext>
          </a:extLst>
        </xdr:cNvPr>
        <xdr:cNvSpPr txBox="1"/>
      </xdr:nvSpPr>
      <xdr:spPr>
        <a:xfrm>
          <a:off x="891540" y="61722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121920</xdr:colOff>
      <xdr:row>0</xdr:row>
      <xdr:rowOff>182880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2000-000005000000}"/>
            </a:ext>
          </a:extLst>
        </xdr:cNvPr>
        <xdr:cNvSpPr/>
      </xdr:nvSpPr>
      <xdr:spPr>
        <a:xfrm>
          <a:off x="8366760" y="18288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114300</xdr:colOff>
      <xdr:row>2</xdr:row>
      <xdr:rowOff>121920</xdr:rowOff>
    </xdr:from>
    <xdr:to>
      <xdr:col>2</xdr:col>
      <xdr:colOff>1504950</xdr:colOff>
      <xdr:row>5</xdr:row>
      <xdr:rowOff>337185</xdr:rowOff>
    </xdr:to>
    <xdr:sp macro="" textlink="">
      <xdr:nvSpPr>
        <xdr:cNvPr id="4" name="7 Metin kutusu">
          <a:extLst>
            <a:ext uri="{FF2B5EF4-FFF2-40B4-BE49-F238E27FC236}">
              <a16:creationId xmlns:a16="http://schemas.microsoft.com/office/drawing/2014/main" xmlns="" id="{00000000-0008-0000-2000-000004000000}"/>
            </a:ext>
          </a:extLst>
        </xdr:cNvPr>
        <xdr:cNvSpPr txBox="1"/>
      </xdr:nvSpPr>
      <xdr:spPr>
        <a:xfrm>
          <a:off x="822960" y="62484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525780</xdr:colOff>
      <xdr:row>0</xdr:row>
      <xdr:rowOff>205740</xdr:rowOff>
    </xdr:from>
    <xdr:ext cx="1508760" cy="411480"/>
    <xdr:sp macro="" textlink="">
      <xdr:nvSpPr>
        <xdr:cNvPr id="4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2100-000004000000}"/>
            </a:ext>
          </a:extLst>
        </xdr:cNvPr>
        <xdr:cNvSpPr/>
      </xdr:nvSpPr>
      <xdr:spPr>
        <a:xfrm>
          <a:off x="7117080" y="20574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106680</xdr:colOff>
      <xdr:row>0</xdr:row>
      <xdr:rowOff>152400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2200-000005000000}"/>
            </a:ext>
          </a:extLst>
        </xdr:cNvPr>
        <xdr:cNvSpPr/>
      </xdr:nvSpPr>
      <xdr:spPr>
        <a:xfrm>
          <a:off x="9182100" y="15240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55245</xdr:colOff>
      <xdr:row>2</xdr:row>
      <xdr:rowOff>112395</xdr:rowOff>
    </xdr:from>
    <xdr:to>
      <xdr:col>2</xdr:col>
      <xdr:colOff>1445895</xdr:colOff>
      <xdr:row>4</xdr:row>
      <xdr:rowOff>106680</xdr:rowOff>
    </xdr:to>
    <xdr:sp macro="" textlink="">
      <xdr:nvSpPr>
        <xdr:cNvPr id="10" name="9 Metin kutusu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 txBox="1"/>
      </xdr:nvSpPr>
      <xdr:spPr>
        <a:xfrm>
          <a:off x="817245" y="615315"/>
          <a:ext cx="1390650" cy="110680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r-T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  <a:endParaRPr lang="tr-TR" sz="1200">
            <a:effectLst/>
          </a:endParaRPr>
        </a:p>
        <a:p>
          <a:r>
            <a:rPr lang="tr-T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r-T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tr-TR" sz="1200">
            <a:effectLst/>
          </a:endParaRPr>
        </a:p>
        <a:p>
          <a:r>
            <a:rPr lang="tr-T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r-T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tr-TR" sz="1200">
            <a:effectLst/>
          </a:endParaRPr>
        </a:p>
        <a:p>
          <a:r>
            <a:rPr lang="tr-T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r-T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tr-TR" sz="1200">
            <a:effectLst/>
          </a:endParaRPr>
        </a:p>
        <a:p>
          <a:r>
            <a:rPr lang="tr-T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r-T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endParaRPr lang="tr-TR" sz="1200" baseline="0"/>
        </a:p>
        <a:p>
          <a:endParaRPr lang="tr-TR" sz="1100"/>
        </a:p>
      </xdr:txBody>
    </xdr:sp>
    <xdr:clientData/>
  </xdr:twoCellAnchor>
  <xdr:oneCellAnchor>
    <xdr:from>
      <xdr:col>35</xdr:col>
      <xdr:colOff>0</xdr:colOff>
      <xdr:row>0</xdr:row>
      <xdr:rowOff>144780</xdr:rowOff>
    </xdr:from>
    <xdr:ext cx="1508760" cy="411480"/>
    <xdr:sp macro="" textlink="">
      <xdr:nvSpPr>
        <xdr:cNvPr id="6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500-000006000000}"/>
            </a:ext>
          </a:extLst>
        </xdr:cNvPr>
        <xdr:cNvSpPr/>
      </xdr:nvSpPr>
      <xdr:spPr>
        <a:xfrm>
          <a:off x="11483340" y="14478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36</xdr:col>
      <xdr:colOff>106680</xdr:colOff>
      <xdr:row>0</xdr:row>
      <xdr:rowOff>91440</xdr:rowOff>
    </xdr:from>
    <xdr:ext cx="1508760" cy="411480"/>
    <xdr:sp macro="" textlink="">
      <xdr:nvSpPr>
        <xdr:cNvPr id="4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SpPr/>
      </xdr:nvSpPr>
      <xdr:spPr>
        <a:xfrm>
          <a:off x="11041380" y="9144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60960</xdr:colOff>
      <xdr:row>2</xdr:row>
      <xdr:rowOff>53340</xdr:rowOff>
    </xdr:from>
    <xdr:to>
      <xdr:col>2</xdr:col>
      <xdr:colOff>1451610</xdr:colOff>
      <xdr:row>4</xdr:row>
      <xdr:rowOff>299085</xdr:rowOff>
    </xdr:to>
    <xdr:sp macro="" textlink="">
      <xdr:nvSpPr>
        <xdr:cNvPr id="6" name="7 Metin kutusu">
          <a:extLst>
            <a:ext uri="{FF2B5EF4-FFF2-40B4-BE49-F238E27FC236}">
              <a16:creationId xmlns:a16="http://schemas.microsoft.com/office/drawing/2014/main" xmlns="" id="{00000000-0008-0000-0600-000006000000}"/>
            </a:ext>
          </a:extLst>
        </xdr:cNvPr>
        <xdr:cNvSpPr txBox="1"/>
      </xdr:nvSpPr>
      <xdr:spPr>
        <a:xfrm>
          <a:off x="822960" y="55626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29</xdr:col>
      <xdr:colOff>91440</xdr:colOff>
      <xdr:row>0</xdr:row>
      <xdr:rowOff>182880</xdr:rowOff>
    </xdr:from>
    <xdr:ext cx="1508760" cy="411480"/>
    <xdr:sp macro="" textlink="">
      <xdr:nvSpPr>
        <xdr:cNvPr id="4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700-000004000000}"/>
            </a:ext>
          </a:extLst>
        </xdr:cNvPr>
        <xdr:cNvSpPr/>
      </xdr:nvSpPr>
      <xdr:spPr>
        <a:xfrm>
          <a:off x="10584180" y="18288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22860</xdr:colOff>
      <xdr:row>2</xdr:row>
      <xdr:rowOff>60960</xdr:rowOff>
    </xdr:from>
    <xdr:to>
      <xdr:col>2</xdr:col>
      <xdr:colOff>1413510</xdr:colOff>
      <xdr:row>4</xdr:row>
      <xdr:rowOff>306705</xdr:rowOff>
    </xdr:to>
    <xdr:sp macro="" textlink="">
      <xdr:nvSpPr>
        <xdr:cNvPr id="5" name="7 Metin kutusu">
          <a:extLst>
            <a:ext uri="{FF2B5EF4-FFF2-40B4-BE49-F238E27FC236}">
              <a16:creationId xmlns:a16="http://schemas.microsoft.com/office/drawing/2014/main" xmlns="" id="{00000000-0008-0000-0700-000005000000}"/>
            </a:ext>
          </a:extLst>
        </xdr:cNvPr>
        <xdr:cNvSpPr txBox="1"/>
      </xdr:nvSpPr>
      <xdr:spPr>
        <a:xfrm>
          <a:off x="784860" y="56388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32</xdr:col>
      <xdr:colOff>30480</xdr:colOff>
      <xdr:row>0</xdr:row>
      <xdr:rowOff>99060</xdr:rowOff>
    </xdr:from>
    <xdr:ext cx="1508760" cy="411480"/>
    <xdr:sp macro="" textlink="">
      <xdr:nvSpPr>
        <xdr:cNvPr id="7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800-000007000000}"/>
            </a:ext>
          </a:extLst>
        </xdr:cNvPr>
        <xdr:cNvSpPr/>
      </xdr:nvSpPr>
      <xdr:spPr>
        <a:xfrm>
          <a:off x="12016740" y="9906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42333</xdr:colOff>
      <xdr:row>2</xdr:row>
      <xdr:rowOff>25400</xdr:rowOff>
    </xdr:from>
    <xdr:to>
      <xdr:col>2</xdr:col>
      <xdr:colOff>1432983</xdr:colOff>
      <xdr:row>4</xdr:row>
      <xdr:rowOff>266065</xdr:rowOff>
    </xdr:to>
    <xdr:sp macro="" textlink="">
      <xdr:nvSpPr>
        <xdr:cNvPr id="6" name="7 Metin kutusu">
          <a:extLst>
            <a:ext uri="{FF2B5EF4-FFF2-40B4-BE49-F238E27FC236}">
              <a16:creationId xmlns:a16="http://schemas.microsoft.com/office/drawing/2014/main" xmlns="" id="{00000000-0008-0000-0800-000006000000}"/>
            </a:ext>
          </a:extLst>
        </xdr:cNvPr>
        <xdr:cNvSpPr txBox="1"/>
      </xdr:nvSpPr>
      <xdr:spPr>
        <a:xfrm>
          <a:off x="804333" y="533400"/>
          <a:ext cx="1390650" cy="1358265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36</xdr:col>
      <xdr:colOff>91440</xdr:colOff>
      <xdr:row>0</xdr:row>
      <xdr:rowOff>137160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900-000005000000}"/>
            </a:ext>
          </a:extLst>
        </xdr:cNvPr>
        <xdr:cNvSpPr/>
      </xdr:nvSpPr>
      <xdr:spPr>
        <a:xfrm>
          <a:off x="10454640" y="13716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  <xdr:twoCellAnchor>
    <xdr:from>
      <xdr:col>2</xdr:col>
      <xdr:colOff>22860</xdr:colOff>
      <xdr:row>2</xdr:row>
      <xdr:rowOff>38100</xdr:rowOff>
    </xdr:from>
    <xdr:to>
      <xdr:col>2</xdr:col>
      <xdr:colOff>1413510</xdr:colOff>
      <xdr:row>4</xdr:row>
      <xdr:rowOff>284480</xdr:rowOff>
    </xdr:to>
    <xdr:sp macro="" textlink="">
      <xdr:nvSpPr>
        <xdr:cNvPr id="6" name="7 Metin kutusu">
          <a:extLst>
            <a:ext uri="{FF2B5EF4-FFF2-40B4-BE49-F238E27FC236}">
              <a16:creationId xmlns:a16="http://schemas.microsoft.com/office/drawing/2014/main" xmlns="" id="{00000000-0008-0000-0900-000006000000}"/>
            </a:ext>
          </a:extLst>
        </xdr:cNvPr>
        <xdr:cNvSpPr txBox="1"/>
      </xdr:nvSpPr>
      <xdr:spPr>
        <a:xfrm>
          <a:off x="795020" y="383540"/>
          <a:ext cx="1390650" cy="1201420"/>
        </a:xfrm>
        <a:prstGeom prst="rect">
          <a:avLst/>
        </a:prstGeom>
        <a:solidFill>
          <a:sysClr val="window" lastClr="FFFFFF"/>
        </a:solidFill>
        <a:ln w="31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PUANLAMA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İYİ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ORTA</a:t>
          </a:r>
          <a:r>
            <a:rPr lang="tr-TR" sz="1200"/>
            <a:t> </a:t>
          </a:r>
        </a:p>
        <a:p>
          <a:pPr algn="l"/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tr-TR" sz="1200"/>
            <a:t> </a:t>
          </a:r>
          <a:r>
            <a:rPr lang="tr-T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GELİŞTİRİLMELİ</a:t>
          </a:r>
          <a:r>
            <a:rPr lang="tr-TR" sz="1200"/>
            <a:t> </a:t>
          </a:r>
          <a:endParaRPr lang="tr-TR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243840</xdr:colOff>
      <xdr:row>0</xdr:row>
      <xdr:rowOff>152400</xdr:rowOff>
    </xdr:from>
    <xdr:ext cx="1508760" cy="411480"/>
    <xdr:sp macro="" textlink="">
      <xdr:nvSpPr>
        <xdr:cNvPr id="5" name="1 Dikdörtge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A00-000005000000}"/>
            </a:ext>
          </a:extLst>
        </xdr:cNvPr>
        <xdr:cNvSpPr/>
      </xdr:nvSpPr>
      <xdr:spPr>
        <a:xfrm>
          <a:off x="8542020" y="152400"/>
          <a:ext cx="1508760" cy="411480"/>
        </a:xfrm>
        <a:prstGeom prst="rect">
          <a:avLst/>
        </a:prstGeom>
        <a:noFill/>
      </xdr:spPr>
      <xdr:txBody>
        <a:bodyPr wrap="square" lIns="91440" tIns="45720" rIns="91440" bIns="45720">
          <a:prstTxWarp prst="textStop">
            <a:avLst/>
          </a:prstTxWarp>
          <a:noAutofit/>
          <a:scene3d>
            <a:camera prst="perspectiveHeroicExtremeLeftFacing"/>
            <a:lightRig rig="soft" dir="tl">
              <a:rot lat="0" lon="0" rev="1200000"/>
            </a:lightRig>
          </a:scene3d>
          <a:sp3d contourW="25400" prstMaterial="softEdg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tr-TR" sz="1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ANA SAYFA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egitimhane.com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workbookViewId="0">
      <selection activeCell="F19" sqref="F19:H19"/>
    </sheetView>
  </sheetViews>
  <sheetFormatPr defaultColWidth="9.140625" defaultRowHeight="15" x14ac:dyDescent="0.25"/>
  <cols>
    <col min="1" max="1" width="4.7109375" style="1" customWidth="1"/>
    <col min="2" max="2" width="5.7109375" style="22" customWidth="1"/>
    <col min="3" max="3" width="29.7109375" style="1" customWidth="1"/>
    <col min="4" max="4" width="3.7109375" style="1" customWidth="1"/>
    <col min="5" max="8" width="15.7109375" style="1" customWidth="1"/>
    <col min="9" max="9" width="5.7109375" style="1" customWidth="1"/>
    <col min="10" max="13" width="15.7109375" style="1" customWidth="1"/>
    <col min="14" max="14" width="7.140625" style="1" customWidth="1"/>
    <col min="15" max="15" width="31" style="1" customWidth="1"/>
    <col min="16" max="16384" width="9.140625" style="1"/>
  </cols>
  <sheetData>
    <row r="1" spans="1:15" s="49" customFormat="1" ht="24.95" customHeight="1" x14ac:dyDescent="0.25">
      <c r="A1" s="262" t="s">
        <v>316</v>
      </c>
      <c r="B1" s="262"/>
      <c r="C1" s="262"/>
      <c r="D1" s="262"/>
      <c r="E1" s="262"/>
      <c r="F1" s="262"/>
      <c r="G1" s="262"/>
      <c r="H1" s="262"/>
      <c r="I1" s="262"/>
      <c r="J1" s="262"/>
    </row>
    <row r="2" spans="1:15" s="17" customFormat="1" ht="20.100000000000001" customHeight="1" x14ac:dyDescent="0.25">
      <c r="A2" s="263" t="s">
        <v>5</v>
      </c>
      <c r="B2" s="264"/>
      <c r="C2" s="265"/>
      <c r="D2" s="52"/>
      <c r="E2" s="136"/>
      <c r="F2" s="136"/>
      <c r="G2" s="136"/>
      <c r="H2" s="136"/>
      <c r="I2" s="72"/>
      <c r="J2" s="80"/>
      <c r="O2" s="83"/>
    </row>
    <row r="3" spans="1:15" s="48" customFormat="1" ht="20.100000000000001" customHeight="1" x14ac:dyDescent="0.25">
      <c r="A3" s="182" t="s">
        <v>1</v>
      </c>
      <c r="B3" s="182" t="s">
        <v>0</v>
      </c>
      <c r="C3" s="183" t="s">
        <v>2</v>
      </c>
      <c r="D3" s="53"/>
      <c r="E3" s="278" t="s">
        <v>76</v>
      </c>
      <c r="F3" s="279"/>
      <c r="G3" s="279"/>
      <c r="H3" s="279"/>
      <c r="I3" s="279"/>
      <c r="J3" s="279"/>
      <c r="K3" s="279"/>
      <c r="L3" s="279"/>
      <c r="M3" s="279"/>
      <c r="O3" s="84"/>
    </row>
    <row r="4" spans="1:15" ht="20.100000000000001" customHeight="1" x14ac:dyDescent="0.25">
      <c r="A4" s="59">
        <v>1</v>
      </c>
      <c r="B4" s="212"/>
      <c r="C4" s="210"/>
      <c r="D4" s="55"/>
      <c r="E4" s="137"/>
      <c r="F4" s="137"/>
      <c r="G4" s="137"/>
      <c r="H4" s="137"/>
      <c r="I4" s="73"/>
      <c r="J4" s="139"/>
      <c r="L4" s="48"/>
      <c r="O4" s="85"/>
    </row>
    <row r="5" spans="1:15" ht="20.100000000000001" customHeight="1" x14ac:dyDescent="0.35">
      <c r="A5" s="59">
        <v>2</v>
      </c>
      <c r="B5" s="212"/>
      <c r="C5" s="210"/>
      <c r="D5" s="17"/>
      <c r="E5" s="266" t="s">
        <v>322</v>
      </c>
      <c r="F5" s="266"/>
      <c r="G5" s="266"/>
      <c r="H5" s="266"/>
      <c r="I5" s="74"/>
      <c r="J5" s="256" t="s">
        <v>70</v>
      </c>
      <c r="K5" s="257"/>
      <c r="L5" s="257"/>
      <c r="M5" s="258"/>
      <c r="O5" s="86"/>
    </row>
    <row r="6" spans="1:15" ht="20.100000000000001" customHeight="1" x14ac:dyDescent="0.25">
      <c r="A6" s="59">
        <v>3</v>
      </c>
      <c r="B6" s="213"/>
      <c r="C6" s="211"/>
      <c r="D6" s="17"/>
      <c r="E6" s="138" t="s">
        <v>34</v>
      </c>
      <c r="F6" s="138" t="s">
        <v>35</v>
      </c>
      <c r="G6" s="138" t="s">
        <v>43</v>
      </c>
      <c r="H6" s="138" t="s">
        <v>36</v>
      </c>
      <c r="I6" s="74"/>
      <c r="J6" s="230" t="s">
        <v>39</v>
      </c>
      <c r="K6" s="230" t="s">
        <v>40</v>
      </c>
      <c r="L6" s="230" t="s">
        <v>41</v>
      </c>
      <c r="M6" s="230" t="s">
        <v>68</v>
      </c>
      <c r="O6" s="85"/>
    </row>
    <row r="7" spans="1:15" ht="20.100000000000001" customHeight="1" x14ac:dyDescent="0.25">
      <c r="A7" s="59">
        <v>4</v>
      </c>
      <c r="B7" s="214"/>
      <c r="C7" s="215"/>
      <c r="D7" s="17"/>
      <c r="E7" s="138" t="s">
        <v>66</v>
      </c>
      <c r="F7" s="138" t="s">
        <v>67</v>
      </c>
      <c r="G7" s="138"/>
      <c r="H7" s="135"/>
      <c r="I7" s="74"/>
      <c r="J7" s="230" t="s">
        <v>44</v>
      </c>
      <c r="K7" s="230" t="s">
        <v>69</v>
      </c>
      <c r="L7" s="230" t="s">
        <v>45</v>
      </c>
      <c r="M7" s="230" t="s">
        <v>46</v>
      </c>
      <c r="O7" s="86"/>
    </row>
    <row r="8" spans="1:15" ht="20.100000000000001" customHeight="1" x14ac:dyDescent="0.25">
      <c r="A8" s="223">
        <v>5</v>
      </c>
      <c r="B8" s="224"/>
      <c r="C8" s="225"/>
      <c r="D8" s="17"/>
      <c r="I8" s="74"/>
      <c r="J8" s="140"/>
      <c r="O8" s="85"/>
    </row>
    <row r="9" spans="1:15" ht="20.100000000000001" customHeight="1" x14ac:dyDescent="0.25">
      <c r="A9" s="223">
        <v>6</v>
      </c>
      <c r="B9" s="224"/>
      <c r="C9" s="225"/>
      <c r="D9" s="17"/>
      <c r="E9" s="273" t="s">
        <v>71</v>
      </c>
      <c r="F9" s="274"/>
      <c r="G9" s="274"/>
      <c r="H9" s="275"/>
      <c r="I9" s="74"/>
      <c r="J9" s="270" t="s">
        <v>74</v>
      </c>
      <c r="K9" s="271"/>
      <c r="L9" s="271"/>
      <c r="M9" s="272"/>
      <c r="O9" s="86"/>
    </row>
    <row r="10" spans="1:15" ht="20.100000000000001" customHeight="1" x14ac:dyDescent="0.25">
      <c r="A10" s="59">
        <v>7</v>
      </c>
      <c r="B10" s="214"/>
      <c r="C10" s="215"/>
      <c r="D10" s="17"/>
      <c r="E10" s="132" t="s">
        <v>27</v>
      </c>
      <c r="F10" s="132" t="s">
        <v>28</v>
      </c>
      <c r="G10" s="132" t="s">
        <v>25</v>
      </c>
      <c r="H10" s="132" t="s">
        <v>29</v>
      </c>
      <c r="I10" s="74"/>
      <c r="J10" s="276" t="s">
        <v>323</v>
      </c>
      <c r="K10" s="277"/>
      <c r="L10" s="276" t="s">
        <v>324</v>
      </c>
      <c r="M10" s="277"/>
      <c r="O10" s="85"/>
    </row>
    <row r="11" spans="1:15" ht="20.100000000000001" customHeight="1" x14ac:dyDescent="0.3">
      <c r="A11" s="59">
        <v>8</v>
      </c>
      <c r="B11" s="214"/>
      <c r="C11" s="215"/>
      <c r="D11" s="17"/>
      <c r="E11" s="132" t="s">
        <v>30</v>
      </c>
      <c r="F11" s="132" t="s">
        <v>31</v>
      </c>
      <c r="G11" s="132"/>
      <c r="H11" s="134"/>
      <c r="I11" s="74"/>
      <c r="J11" s="133"/>
      <c r="K11" s="133"/>
      <c r="L11" s="133"/>
      <c r="M11" s="133"/>
      <c r="O11" s="86"/>
    </row>
    <row r="12" spans="1:15" ht="20.100000000000001" customHeight="1" x14ac:dyDescent="0.25">
      <c r="A12" s="223">
        <v>9</v>
      </c>
      <c r="B12" s="226"/>
      <c r="C12" s="227"/>
      <c r="D12" s="17"/>
      <c r="I12" s="75"/>
      <c r="J12" s="141"/>
      <c r="O12" s="85"/>
    </row>
    <row r="13" spans="1:15" ht="20.100000000000001" customHeight="1" x14ac:dyDescent="0.25">
      <c r="A13" s="223">
        <v>10</v>
      </c>
      <c r="B13" s="226"/>
      <c r="C13" s="227"/>
      <c r="D13" s="17"/>
      <c r="E13" s="267" t="s">
        <v>73</v>
      </c>
      <c r="F13" s="268"/>
      <c r="G13" s="268"/>
      <c r="H13" s="269"/>
      <c r="I13" s="75"/>
      <c r="J13" s="253" t="s">
        <v>72</v>
      </c>
      <c r="K13" s="254"/>
      <c r="L13" s="254"/>
      <c r="M13" s="255"/>
      <c r="O13" s="86"/>
    </row>
    <row r="14" spans="1:15" ht="20.100000000000001" customHeight="1" x14ac:dyDescent="0.25">
      <c r="A14" s="223">
        <v>11</v>
      </c>
      <c r="B14" s="226"/>
      <c r="C14" s="228"/>
      <c r="D14" s="17"/>
      <c r="E14" s="260" t="s">
        <v>327</v>
      </c>
      <c r="F14" s="261"/>
      <c r="G14" s="260" t="s">
        <v>328</v>
      </c>
      <c r="H14" s="261"/>
      <c r="I14" s="74"/>
      <c r="J14" s="253" t="s">
        <v>325</v>
      </c>
      <c r="K14" s="255"/>
      <c r="L14" s="253" t="s">
        <v>326</v>
      </c>
      <c r="M14" s="255"/>
      <c r="O14" s="85"/>
    </row>
    <row r="15" spans="1:15" ht="20.100000000000001" customHeight="1" x14ac:dyDescent="0.25">
      <c r="A15" s="59">
        <v>12</v>
      </c>
      <c r="B15" s="214"/>
      <c r="C15" s="218"/>
      <c r="D15" s="17"/>
      <c r="E15" s="231"/>
      <c r="F15" s="231"/>
      <c r="G15" s="231"/>
      <c r="H15" s="232"/>
      <c r="I15" s="74"/>
      <c r="J15" s="233"/>
      <c r="K15" s="233"/>
      <c r="L15" s="233"/>
      <c r="M15" s="233"/>
      <c r="O15" s="86"/>
    </row>
    <row r="16" spans="1:15" ht="20.100000000000001" customHeight="1" x14ac:dyDescent="0.25">
      <c r="A16" s="223">
        <v>13</v>
      </c>
      <c r="B16" s="226"/>
      <c r="C16" s="227"/>
      <c r="D16" s="17"/>
      <c r="I16" s="75"/>
      <c r="J16"/>
      <c r="O16" s="85"/>
    </row>
    <row r="17" spans="1:15" ht="20.100000000000001" customHeight="1" x14ac:dyDescent="0.25">
      <c r="A17" s="223">
        <v>14</v>
      </c>
      <c r="B17" s="226"/>
      <c r="C17" s="227"/>
      <c r="D17" s="17"/>
      <c r="E17" s="259"/>
      <c r="F17" s="259"/>
      <c r="G17" s="259"/>
      <c r="H17" s="259"/>
      <c r="I17" s="75"/>
      <c r="J17" s="259"/>
      <c r="K17" s="259"/>
      <c r="L17" s="259"/>
      <c r="M17" s="259"/>
      <c r="O17" s="86"/>
    </row>
    <row r="18" spans="1:15" ht="20.100000000000001" customHeight="1" x14ac:dyDescent="0.25">
      <c r="A18" s="223">
        <v>15</v>
      </c>
      <c r="B18" s="226"/>
      <c r="C18" s="227"/>
      <c r="D18" s="17"/>
      <c r="E18" s="219"/>
      <c r="F18" s="219"/>
      <c r="G18" s="219"/>
      <c r="H18" s="139"/>
      <c r="I18" s="74"/>
      <c r="J18" s="221"/>
      <c r="K18" s="221"/>
      <c r="L18" s="222"/>
      <c r="M18" s="222"/>
      <c r="O18" s="85"/>
    </row>
    <row r="19" spans="1:15" ht="20.100000000000001" customHeight="1" x14ac:dyDescent="0.25">
      <c r="A19" s="59">
        <v>16</v>
      </c>
      <c r="B19" s="216"/>
      <c r="C19" s="217"/>
      <c r="D19" s="17"/>
      <c r="E19" s="220"/>
      <c r="F19" s="220"/>
      <c r="G19" s="250"/>
      <c r="H19" s="102"/>
      <c r="I19" s="74"/>
      <c r="O19" s="22"/>
    </row>
    <row r="20" spans="1:15" ht="20.100000000000001" customHeight="1" x14ac:dyDescent="0.25">
      <c r="A20" s="59">
        <v>17</v>
      </c>
      <c r="B20" s="216"/>
      <c r="C20" s="217"/>
      <c r="D20" s="17"/>
      <c r="I20" s="74"/>
    </row>
    <row r="21" spans="1:15" ht="20.100000000000001" customHeight="1" x14ac:dyDescent="0.25">
      <c r="A21" s="223">
        <v>18</v>
      </c>
      <c r="B21" s="226"/>
      <c r="C21" s="227"/>
      <c r="D21" s="17"/>
      <c r="I21" s="75"/>
    </row>
    <row r="22" spans="1:15" ht="20.100000000000001" customHeight="1" x14ac:dyDescent="0.25">
      <c r="A22" s="59">
        <v>19</v>
      </c>
      <c r="B22" s="216"/>
      <c r="C22" s="217"/>
      <c r="D22" s="17"/>
      <c r="I22" s="74"/>
    </row>
    <row r="23" spans="1:15" ht="18.95" customHeight="1" x14ac:dyDescent="0.25">
      <c r="A23" s="59">
        <v>20</v>
      </c>
      <c r="B23" s="216"/>
      <c r="C23" s="217"/>
      <c r="D23" s="17"/>
      <c r="I23" s="75"/>
    </row>
    <row r="24" spans="1:15" ht="18.95" customHeight="1" x14ac:dyDescent="0.25">
      <c r="A24" s="59">
        <v>21</v>
      </c>
      <c r="B24" s="216"/>
      <c r="C24" s="217"/>
      <c r="D24" s="17"/>
      <c r="I24" s="75"/>
      <c r="J24" s="76"/>
      <c r="L24" s="61"/>
      <c r="M24" s="61"/>
    </row>
    <row r="25" spans="1:15" ht="18.95" customHeight="1" x14ac:dyDescent="0.25">
      <c r="A25" s="59">
        <v>22</v>
      </c>
      <c r="B25" s="216"/>
      <c r="C25" s="217"/>
      <c r="D25" s="17"/>
      <c r="I25" s="75"/>
      <c r="J25" s="181" t="s">
        <v>33</v>
      </c>
      <c r="L25" s="61"/>
      <c r="M25" s="61"/>
    </row>
    <row r="26" spans="1:15" ht="18.95" customHeight="1" x14ac:dyDescent="0.25">
      <c r="A26" s="223">
        <v>23</v>
      </c>
      <c r="B26" s="224"/>
      <c r="C26" s="225"/>
      <c r="D26" s="17"/>
      <c r="E26" s="251" t="s">
        <v>65</v>
      </c>
      <c r="F26" s="252"/>
      <c r="G26" s="252"/>
      <c r="I26" s="74"/>
      <c r="J26" s="181" t="s">
        <v>318</v>
      </c>
      <c r="L26" s="61"/>
      <c r="M26" s="62"/>
      <c r="O26" s="63"/>
    </row>
    <row r="27" spans="1:15" ht="18.95" customHeight="1" x14ac:dyDescent="0.25">
      <c r="A27" s="223">
        <v>24</v>
      </c>
      <c r="B27" s="224"/>
      <c r="C27" s="225"/>
      <c r="D27" s="17"/>
      <c r="I27" s="77"/>
      <c r="J27" s="78"/>
    </row>
    <row r="28" spans="1:15" ht="18.95" customHeight="1" x14ac:dyDescent="0.25">
      <c r="A28" s="223">
        <v>25</v>
      </c>
      <c r="B28" s="224"/>
      <c r="C28" s="225"/>
      <c r="D28" s="17"/>
      <c r="I28" s="79"/>
      <c r="J28" s="78"/>
      <c r="O28" s="3"/>
    </row>
    <row r="29" spans="1:15" ht="18.95" customHeight="1" x14ac:dyDescent="0.25">
      <c r="A29" s="59">
        <v>26</v>
      </c>
      <c r="B29" s="214"/>
      <c r="C29" s="215"/>
      <c r="D29" s="17"/>
      <c r="I29" s="79"/>
      <c r="J29" s="78"/>
    </row>
    <row r="30" spans="1:15" ht="18.95" customHeight="1" x14ac:dyDescent="0.25">
      <c r="A30" s="59">
        <v>27</v>
      </c>
      <c r="B30" s="214"/>
      <c r="C30" s="215"/>
      <c r="D30" s="17"/>
      <c r="H30" s="60"/>
      <c r="I30" s="79"/>
      <c r="J30" s="78"/>
    </row>
    <row r="31" spans="1:15" ht="18.95" customHeight="1" x14ac:dyDescent="0.25">
      <c r="A31" s="59">
        <v>28</v>
      </c>
      <c r="B31" s="214"/>
      <c r="C31" s="215"/>
      <c r="D31" s="17"/>
      <c r="F31" s="49"/>
      <c r="G31" s="49"/>
      <c r="H31" s="4"/>
      <c r="I31" s="79"/>
      <c r="J31" s="78"/>
    </row>
    <row r="32" spans="1:15" ht="18.95" customHeight="1" x14ac:dyDescent="0.25">
      <c r="A32" s="59">
        <v>29</v>
      </c>
      <c r="B32" s="216"/>
      <c r="C32" s="217"/>
      <c r="D32" s="17"/>
      <c r="F32" s="50"/>
      <c r="G32" s="50"/>
      <c r="H32" s="4"/>
      <c r="I32" s="79"/>
      <c r="J32" s="78"/>
    </row>
    <row r="33" spans="1:10" ht="18.95" customHeight="1" x14ac:dyDescent="0.25">
      <c r="A33" s="223">
        <v>30</v>
      </c>
      <c r="B33" s="226"/>
      <c r="C33" s="227"/>
      <c r="D33" s="17"/>
      <c r="F33" s="51"/>
      <c r="G33" s="51"/>
      <c r="H33" s="4"/>
      <c r="I33" s="79"/>
      <c r="J33" s="78"/>
    </row>
    <row r="34" spans="1:10" ht="18.95" customHeight="1" x14ac:dyDescent="0.25">
      <c r="A34" s="223">
        <v>31</v>
      </c>
      <c r="B34" s="226"/>
      <c r="C34" s="227"/>
      <c r="D34" s="17"/>
      <c r="F34" s="49"/>
      <c r="G34" s="49"/>
      <c r="H34" s="4"/>
      <c r="I34" s="4"/>
      <c r="J34" s="17"/>
    </row>
    <row r="35" spans="1:10" ht="18.95" customHeight="1" x14ac:dyDescent="0.25">
      <c r="A35" s="59">
        <v>32</v>
      </c>
      <c r="B35" s="216"/>
      <c r="C35" s="217"/>
      <c r="D35" s="17"/>
      <c r="F35" s="51"/>
      <c r="G35" s="51"/>
      <c r="H35" s="4"/>
      <c r="I35" s="4"/>
      <c r="J35" s="17"/>
    </row>
    <row r="36" spans="1:10" ht="18.95" customHeight="1" x14ac:dyDescent="0.25">
      <c r="A36" s="223">
        <v>33</v>
      </c>
      <c r="B36" s="226"/>
      <c r="C36" s="227"/>
      <c r="D36" s="54"/>
      <c r="F36" s="49"/>
      <c r="G36" s="49"/>
      <c r="H36" s="4"/>
      <c r="I36" s="71"/>
      <c r="J36" s="54"/>
    </row>
    <row r="37" spans="1:10" ht="18.95" customHeight="1" x14ac:dyDescent="0.25">
      <c r="A37" s="59">
        <v>34</v>
      </c>
      <c r="B37" s="214"/>
      <c r="C37" s="215"/>
      <c r="F37" s="51"/>
      <c r="G37" s="51"/>
      <c r="H37" s="4"/>
    </row>
    <row r="38" spans="1:10" ht="18.95" customHeight="1" x14ac:dyDescent="0.25">
      <c r="A38" s="59">
        <v>35</v>
      </c>
      <c r="B38" s="214"/>
      <c r="C38" s="215"/>
      <c r="D38" s="54"/>
      <c r="H38" s="4"/>
      <c r="I38" s="71"/>
      <c r="J38" s="54"/>
    </row>
    <row r="39" spans="1:10" ht="18.95" customHeight="1" x14ac:dyDescent="0.25">
      <c r="A39" s="223">
        <v>36</v>
      </c>
      <c r="B39" s="226"/>
      <c r="C39" s="227"/>
      <c r="H39" s="4"/>
    </row>
    <row r="40" spans="1:10" ht="18.95" customHeight="1" x14ac:dyDescent="0.25">
      <c r="A40" s="59">
        <v>37</v>
      </c>
      <c r="B40" s="214"/>
      <c r="C40" s="215"/>
      <c r="D40" s="54"/>
      <c r="H40" s="4"/>
      <c r="I40" s="71"/>
      <c r="J40" s="54"/>
    </row>
    <row r="41" spans="1:10" x14ac:dyDescent="0.25">
      <c r="A41" s="59">
        <v>38</v>
      </c>
      <c r="B41" s="214"/>
      <c r="C41" s="215"/>
    </row>
    <row r="42" spans="1:10" x14ac:dyDescent="0.25">
      <c r="A42" s="59">
        <v>39</v>
      </c>
      <c r="B42" s="216"/>
      <c r="C42" s="217"/>
    </row>
    <row r="43" spans="1:10" x14ac:dyDescent="0.25">
      <c r="A43" s="223">
        <v>40</v>
      </c>
      <c r="B43" s="224"/>
      <c r="C43" s="225"/>
    </row>
    <row r="44" spans="1:10" x14ac:dyDescent="0.25">
      <c r="A44" s="223">
        <v>41</v>
      </c>
      <c r="B44" s="224"/>
      <c r="C44" s="225"/>
    </row>
    <row r="45" spans="1:10" x14ac:dyDescent="0.25">
      <c r="A45" s="223">
        <v>42</v>
      </c>
      <c r="B45" s="224"/>
      <c r="C45" s="225"/>
    </row>
    <row r="46" spans="1:10" x14ac:dyDescent="0.25">
      <c r="A46" s="223">
        <v>43</v>
      </c>
      <c r="B46" s="224"/>
      <c r="C46" s="225"/>
    </row>
  </sheetData>
  <protectedRanges>
    <protectedRange password="CC3D" sqref="F37:G37 E9 F35:G35 E5:E6 K17 F33:G33 M17 G9 L24:L26 G6 F5:H5 J5:M5 E26 J13 L13 E17:H17 M15 M10:M11 J9 E18:E19 G18:G19 E13:H13 E14:E15 K15 K10:K11 G15 L9:L10" name="Aralık1"/>
    <protectedRange password="CC3D" sqref="O11 O13 O9 O17 O15" name="Aralık1_2"/>
  </protectedRanges>
  <mergeCells count="18">
    <mergeCell ref="A1:J1"/>
    <mergeCell ref="A2:C2"/>
    <mergeCell ref="E5:H5"/>
    <mergeCell ref="E13:H13"/>
    <mergeCell ref="J9:M9"/>
    <mergeCell ref="E9:H9"/>
    <mergeCell ref="J10:K10"/>
    <mergeCell ref="L10:M10"/>
    <mergeCell ref="E3:M3"/>
    <mergeCell ref="E26:G26"/>
    <mergeCell ref="J13:M13"/>
    <mergeCell ref="J5:M5"/>
    <mergeCell ref="J17:M17"/>
    <mergeCell ref="E17:H17"/>
    <mergeCell ref="J14:K14"/>
    <mergeCell ref="L14:M14"/>
    <mergeCell ref="E14:F14"/>
    <mergeCell ref="G14:H14"/>
  </mergeCells>
  <dataValidations xWindow="1188" yWindow="455" count="1">
    <dataValidation type="textLength" errorStyle="information" allowBlank="1" showInputMessage="1" showErrorMessage="1" promptTitle="DİKKAT!" prompt="SEÇTİĞİNİZ HÜCREYE VERİ GİRİŞİ YAPMAYINIZ. AKSİ TAKTİRDE PROGRAM ÇALIŞMAZ." sqref="F6:H7 F10:H11 K6:M7 F15:G15 E13:E15 L10:L11 J5:J7 J13:J14 M11 L14 G14 A2 E9:E11 K11 J9:J11 E6:E7 A3:C3 E5:H5">
      <formula1>1</formula1>
      <formula2>1</formula2>
    </dataValidation>
  </dataValidations>
  <hyperlinks>
    <hyperlink ref="J6" location="TÜRK1!A1" display="1.TEMA"/>
    <hyperlink ref="K6" location="TÜRK2!A1" display="2.TEMA"/>
    <hyperlink ref="J7" location="TÜRK5!A1" display="5.TEMA"/>
    <hyperlink ref="K7" location="TÜRK6!A1" display="6.TEMA"/>
    <hyperlink ref="L6" location="TÜRK3!A1" display="3.TEMA"/>
    <hyperlink ref="M6" location="TÜRK4!A1" display="4. TEMA"/>
    <hyperlink ref="L7" location="TÜRK7!A1" display="TÜRKÇE7"/>
    <hyperlink ref="E10" location="'MAT1'!A1" display="MAT1"/>
    <hyperlink ref="F10" location="'MAT2'!A1" display="MAT2"/>
    <hyperlink ref="E11" location="'MAT5'!A1" display="MAT5"/>
    <hyperlink ref="M7" location="TÜRK8!A1" display="TÜRKÇE8"/>
    <hyperlink ref="G10:H10" location="MAT2!A1" display="MAT2"/>
    <hyperlink ref="F11" location="'MAT6'!A1" display="MAT6"/>
    <hyperlink ref="E26" location="KAZANIMLAR!A1" display="TÜM KAZANIMLAR"/>
    <hyperlink ref="J14" location="MÜZ1!A1" display="MÜZİK1"/>
    <hyperlink ref="G10" location="'MAT3'!A1" display="MAT3"/>
    <hyperlink ref="H10" location="'MAT4'!A1" display="MAT4"/>
    <hyperlink ref="E5:H5" location="'HAY NOT'!Yazdırma_Alanı" display="HAYAT BİLGİSİ (NOTLAR)"/>
    <hyperlink ref="J5:M5" location="'TÜRK NOT'!A1" display="TÜRKÇE (NOTLAR)"/>
    <hyperlink ref="E9:H9" location="'MAT NOT'!A1" display="MATEMATİK (NOTLAR)"/>
    <hyperlink ref="J13:M13" location="'MÜZ NOT'!A1" display="MÜZİK (NOTLAR)"/>
    <hyperlink ref="E14" location="GÖR1!A1" display="GÖRSEL1"/>
    <hyperlink ref="G14" location="GÖR2!A1" display="GÖRSEL2"/>
    <hyperlink ref="E13:H13" location="'GÖR NOT'!A1" display="GÖRSEL SANATLAR (NOTLAR)"/>
    <hyperlink ref="J10" location="'BED1'!A1" display="BED1"/>
    <hyperlink ref="J9:M9" location="'BED NOT'!A1" display="BEDEN EĞİTİMİ VE OYUN (NOTLAR)"/>
    <hyperlink ref="L14" location="MÜZ2!A1" display="MÜZİK2"/>
    <hyperlink ref="L10" location="'BED2'!A1" display="BED2"/>
    <hyperlink ref="F6" location="'HAY2'!Yazdırma_Alanı" display="2. ÜNİTE"/>
    <hyperlink ref="E7" location="'HAY5'!Yazdırma_Alanı" display="5. ÜNİTE"/>
    <hyperlink ref="G6" location="'HAY3'!Yazdırma_Alanı" display="3.ÜNİTE"/>
    <hyperlink ref="H6" location="'HAY4'!Yazdırma_Alanı" display="4.ÜNİTE"/>
    <hyperlink ref="F7" location="'HAY6'!Yazdırma_Alanı" display="6. ÜNİTE"/>
    <hyperlink ref="E6" location="'HAY1'!Yazdırma_Alanı" display="1.ÜNİTE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L57"/>
  <sheetViews>
    <sheetView zoomScale="75" zoomScaleNormal="75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H27" sqref="H27"/>
    </sheetView>
  </sheetViews>
  <sheetFormatPr defaultColWidth="9.140625" defaultRowHeight="15.75" x14ac:dyDescent="0.25"/>
  <cols>
    <col min="1" max="1" width="4.7109375" style="17" customWidth="1"/>
    <col min="2" max="2" width="6.42578125" style="17" customWidth="1"/>
    <col min="3" max="3" width="27.7109375" style="17" customWidth="1"/>
    <col min="4" max="34" width="5.28515625" style="1" customWidth="1"/>
    <col min="35" max="35" width="5.7109375" style="23" customWidth="1"/>
    <col min="36" max="36" width="10" style="3" customWidth="1"/>
    <col min="37" max="37" width="5.7109375" style="1" customWidth="1"/>
    <col min="38" max="40" width="7.7109375" style="1" customWidth="1"/>
    <col min="41" max="16384" width="9.140625" style="1"/>
  </cols>
  <sheetData>
    <row r="1" spans="1:38" ht="13.15" customHeight="1" x14ac:dyDescent="0.3">
      <c r="A1" s="336" t="str">
        <f>ANASAYFA!A1</f>
        <v>2023-2024 EĞİTİM ÖĞRETİM YILI PROF. DR. HALET ÇAMBEL İLKOKULU 1/B SINIFI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  <c r="O1" s="337"/>
      <c r="P1" s="337"/>
      <c r="Q1" s="337"/>
      <c r="R1" s="337"/>
      <c r="S1" s="337"/>
      <c r="T1" s="337"/>
      <c r="U1" s="337"/>
      <c r="V1" s="337"/>
      <c r="W1" s="337"/>
      <c r="X1" s="337"/>
      <c r="Y1" s="337"/>
      <c r="Z1" s="337"/>
      <c r="AA1" s="337"/>
      <c r="AB1" s="337"/>
      <c r="AC1" s="337"/>
      <c r="AD1" s="337"/>
      <c r="AE1" s="337"/>
      <c r="AF1" s="337"/>
      <c r="AG1" s="337"/>
      <c r="AH1" s="337"/>
      <c r="AI1" s="337"/>
      <c r="AJ1" s="338"/>
    </row>
    <row r="2" spans="1:38" ht="13.15" customHeight="1" x14ac:dyDescent="0.3">
      <c r="A2" s="339" t="s">
        <v>348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W2" s="340"/>
      <c r="X2" s="340"/>
      <c r="Y2" s="340"/>
      <c r="Z2" s="340"/>
      <c r="AA2" s="340"/>
      <c r="AB2" s="340"/>
      <c r="AC2" s="340"/>
      <c r="AD2" s="340"/>
      <c r="AE2" s="340"/>
      <c r="AF2" s="340"/>
      <c r="AG2" s="340"/>
      <c r="AH2" s="340"/>
      <c r="AI2" s="340"/>
      <c r="AJ2" s="341"/>
    </row>
    <row r="3" spans="1:38" ht="37.15" customHeight="1" x14ac:dyDescent="0.25">
      <c r="A3" s="20"/>
      <c r="B3" s="21"/>
      <c r="C3" s="297"/>
      <c r="D3" s="293" t="s">
        <v>82</v>
      </c>
      <c r="E3" s="293" t="s">
        <v>83</v>
      </c>
      <c r="F3" s="293" t="s">
        <v>84</v>
      </c>
      <c r="G3" s="293" t="s">
        <v>86</v>
      </c>
      <c r="H3" s="302" t="s">
        <v>88</v>
      </c>
      <c r="I3" s="302" t="s">
        <v>89</v>
      </c>
      <c r="J3" s="302" t="s">
        <v>90</v>
      </c>
      <c r="K3" s="302" t="s">
        <v>91</v>
      </c>
      <c r="L3" s="293" t="s">
        <v>97</v>
      </c>
      <c r="M3" s="293" t="s">
        <v>98</v>
      </c>
      <c r="N3" s="293" t="s">
        <v>99</v>
      </c>
      <c r="O3" s="293" t="s">
        <v>100</v>
      </c>
      <c r="P3" s="293" t="s">
        <v>102</v>
      </c>
      <c r="Q3" s="311" t="s">
        <v>103</v>
      </c>
      <c r="R3" s="293" t="s">
        <v>104</v>
      </c>
      <c r="S3" s="293" t="s">
        <v>106</v>
      </c>
      <c r="T3" s="293" t="s">
        <v>107</v>
      </c>
      <c r="U3" s="293" t="s">
        <v>108</v>
      </c>
      <c r="V3" s="293" t="s">
        <v>109</v>
      </c>
      <c r="W3" s="293" t="s">
        <v>110</v>
      </c>
      <c r="X3" s="302" t="s">
        <v>112</v>
      </c>
      <c r="Y3" s="302" t="s">
        <v>113</v>
      </c>
      <c r="Z3" s="302" t="s">
        <v>115</v>
      </c>
      <c r="AA3" s="302" t="s">
        <v>116</v>
      </c>
      <c r="AB3" s="302" t="s">
        <v>117</v>
      </c>
      <c r="AC3" s="315" t="s">
        <v>118</v>
      </c>
      <c r="AD3" s="302" t="s">
        <v>119</v>
      </c>
      <c r="AE3" s="302" t="s">
        <v>120</v>
      </c>
      <c r="AF3" s="302" t="s">
        <v>121</v>
      </c>
      <c r="AG3" s="302" t="s">
        <v>122</v>
      </c>
      <c r="AH3" s="302" t="s">
        <v>123</v>
      </c>
      <c r="AI3" s="314" t="s">
        <v>58</v>
      </c>
      <c r="AJ3" s="314" t="s">
        <v>60</v>
      </c>
    </row>
    <row r="4" spans="1:38" ht="37.15" customHeight="1" x14ac:dyDescent="0.25">
      <c r="A4" s="20"/>
      <c r="B4" s="21"/>
      <c r="C4" s="297"/>
      <c r="D4" s="294"/>
      <c r="E4" s="294"/>
      <c r="F4" s="294"/>
      <c r="G4" s="294"/>
      <c r="H4" s="303"/>
      <c r="I4" s="303"/>
      <c r="J4" s="303"/>
      <c r="K4" s="303"/>
      <c r="L4" s="294"/>
      <c r="M4" s="294"/>
      <c r="N4" s="294"/>
      <c r="O4" s="294"/>
      <c r="P4" s="294"/>
      <c r="Q4" s="312"/>
      <c r="R4" s="294"/>
      <c r="S4" s="294"/>
      <c r="T4" s="294"/>
      <c r="U4" s="294"/>
      <c r="V4" s="294"/>
      <c r="W4" s="294"/>
      <c r="X4" s="303"/>
      <c r="Y4" s="303"/>
      <c r="Z4" s="303"/>
      <c r="AA4" s="303"/>
      <c r="AB4" s="303"/>
      <c r="AC4" s="316"/>
      <c r="AD4" s="303"/>
      <c r="AE4" s="303"/>
      <c r="AF4" s="303"/>
      <c r="AG4" s="303"/>
      <c r="AH4" s="303"/>
      <c r="AI4" s="314"/>
      <c r="AJ4" s="314"/>
    </row>
    <row r="5" spans="1:38" ht="37.15" customHeight="1" x14ac:dyDescent="0.25">
      <c r="A5" s="20"/>
      <c r="B5" s="21"/>
      <c r="C5" s="297"/>
      <c r="D5" s="294"/>
      <c r="E5" s="294"/>
      <c r="F5" s="294"/>
      <c r="G5" s="294"/>
      <c r="H5" s="303"/>
      <c r="I5" s="303"/>
      <c r="J5" s="303"/>
      <c r="K5" s="303"/>
      <c r="L5" s="294"/>
      <c r="M5" s="294"/>
      <c r="N5" s="294"/>
      <c r="O5" s="294"/>
      <c r="P5" s="294"/>
      <c r="Q5" s="312"/>
      <c r="R5" s="294"/>
      <c r="S5" s="294"/>
      <c r="T5" s="294"/>
      <c r="U5" s="294"/>
      <c r="V5" s="294"/>
      <c r="W5" s="294"/>
      <c r="X5" s="303"/>
      <c r="Y5" s="303"/>
      <c r="Z5" s="303"/>
      <c r="AA5" s="303"/>
      <c r="AB5" s="303"/>
      <c r="AC5" s="316"/>
      <c r="AD5" s="303"/>
      <c r="AE5" s="303"/>
      <c r="AF5" s="303"/>
      <c r="AG5" s="303"/>
      <c r="AH5" s="303"/>
      <c r="AI5" s="314"/>
      <c r="AJ5" s="314"/>
    </row>
    <row r="6" spans="1:38" ht="37.15" customHeight="1" x14ac:dyDescent="0.25">
      <c r="A6" s="20"/>
      <c r="B6" s="21"/>
      <c r="C6" s="297"/>
      <c r="D6" s="295"/>
      <c r="E6" s="295"/>
      <c r="F6" s="295"/>
      <c r="G6" s="295"/>
      <c r="H6" s="304"/>
      <c r="I6" s="304"/>
      <c r="J6" s="304"/>
      <c r="K6" s="304"/>
      <c r="L6" s="295"/>
      <c r="M6" s="295"/>
      <c r="N6" s="295"/>
      <c r="O6" s="295"/>
      <c r="P6" s="295"/>
      <c r="Q6" s="313"/>
      <c r="R6" s="295"/>
      <c r="S6" s="295"/>
      <c r="T6" s="295"/>
      <c r="U6" s="295"/>
      <c r="V6" s="295"/>
      <c r="W6" s="295"/>
      <c r="X6" s="304"/>
      <c r="Y6" s="304"/>
      <c r="Z6" s="304"/>
      <c r="AA6" s="304"/>
      <c r="AB6" s="304"/>
      <c r="AC6" s="317"/>
      <c r="AD6" s="304"/>
      <c r="AE6" s="304"/>
      <c r="AF6" s="304"/>
      <c r="AG6" s="304"/>
      <c r="AH6" s="304"/>
      <c r="AI6" s="314"/>
      <c r="AJ6" s="314"/>
    </row>
    <row r="7" spans="1:38" ht="13.15" customHeight="1" x14ac:dyDescent="0.25">
      <c r="A7" s="20"/>
      <c r="B7" s="21"/>
      <c r="C7" s="298"/>
      <c r="D7" s="307" t="s">
        <v>50</v>
      </c>
      <c r="E7" s="308"/>
      <c r="F7" s="308"/>
      <c r="G7" s="308"/>
      <c r="H7" s="305" t="s">
        <v>51</v>
      </c>
      <c r="I7" s="306"/>
      <c r="J7" s="306"/>
      <c r="K7" s="306"/>
      <c r="L7" s="307" t="s">
        <v>124</v>
      </c>
      <c r="M7" s="308"/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5" t="s">
        <v>53</v>
      </c>
      <c r="Y7" s="306"/>
      <c r="Z7" s="306"/>
      <c r="AA7" s="306"/>
      <c r="AB7" s="306"/>
      <c r="AC7" s="306"/>
      <c r="AD7" s="306"/>
      <c r="AE7" s="306"/>
      <c r="AF7" s="306"/>
      <c r="AG7" s="306"/>
      <c r="AH7" s="335"/>
      <c r="AI7" s="314"/>
      <c r="AJ7" s="314"/>
    </row>
    <row r="8" spans="1:38" ht="15" x14ac:dyDescent="0.25">
      <c r="A8" s="149">
        <f>ANASAYFA!A4</f>
        <v>1</v>
      </c>
      <c r="B8" s="149">
        <f>ANASAYFA!B4</f>
        <v>0</v>
      </c>
      <c r="C8" s="150">
        <f>ANASAYFA!C4</f>
        <v>0</v>
      </c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236">
        <f t="shared" ref="AI8:AI50" si="0">SUM(D8:AH8)</f>
        <v>0</v>
      </c>
      <c r="AJ8" s="190">
        <f>ROUND((100*AI8)/(AL8),0)</f>
        <v>0</v>
      </c>
      <c r="AL8" s="148">
        <v>124</v>
      </c>
    </row>
    <row r="9" spans="1:38" ht="15" customHeight="1" x14ac:dyDescent="0.25">
      <c r="A9" s="149">
        <f>ANASAYFA!A5</f>
        <v>2</v>
      </c>
      <c r="B9" s="149">
        <f>ANASAYFA!B5</f>
        <v>0</v>
      </c>
      <c r="C9" s="150">
        <f>ANASAYFA!C5</f>
        <v>0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236">
        <f t="shared" si="0"/>
        <v>0</v>
      </c>
      <c r="AJ9" s="190">
        <f t="shared" ref="AJ9:AJ30" si="1">ROUND((100*AI9)/(AL9),0)</f>
        <v>0</v>
      </c>
      <c r="AL9" s="148">
        <v>124</v>
      </c>
    </row>
    <row r="10" spans="1:38" ht="15" customHeight="1" x14ac:dyDescent="0.25">
      <c r="A10" s="149">
        <f>ANASAYFA!A6</f>
        <v>3</v>
      </c>
      <c r="B10" s="149">
        <f>ANASAYFA!B6</f>
        <v>0</v>
      </c>
      <c r="C10" s="150">
        <f>ANASAYFA!C6</f>
        <v>0</v>
      </c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236">
        <f t="shared" si="0"/>
        <v>0</v>
      </c>
      <c r="AJ10" s="190">
        <f t="shared" si="1"/>
        <v>0</v>
      </c>
      <c r="AL10" s="148">
        <v>124</v>
      </c>
    </row>
    <row r="11" spans="1:38" ht="15" customHeight="1" x14ac:dyDescent="0.25">
      <c r="A11" s="149">
        <f>ANASAYFA!A7</f>
        <v>4</v>
      </c>
      <c r="B11" s="149">
        <f>ANASAYFA!B7</f>
        <v>0</v>
      </c>
      <c r="C11" s="150">
        <f>ANASAYFA!C7</f>
        <v>0</v>
      </c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236">
        <f t="shared" si="0"/>
        <v>0</v>
      </c>
      <c r="AJ11" s="190">
        <f t="shared" si="1"/>
        <v>0</v>
      </c>
      <c r="AL11" s="148">
        <v>124</v>
      </c>
    </row>
    <row r="12" spans="1:38" ht="15" customHeight="1" x14ac:dyDescent="0.25">
      <c r="A12" s="149">
        <f>ANASAYFA!A8</f>
        <v>5</v>
      </c>
      <c r="B12" s="149">
        <f>ANASAYFA!B8</f>
        <v>0</v>
      </c>
      <c r="C12" s="150">
        <f>ANASAYFA!C8</f>
        <v>0</v>
      </c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236">
        <f t="shared" si="0"/>
        <v>0</v>
      </c>
      <c r="AJ12" s="190">
        <f t="shared" si="1"/>
        <v>0</v>
      </c>
      <c r="AL12" s="148">
        <v>124</v>
      </c>
    </row>
    <row r="13" spans="1:38" ht="15" customHeight="1" x14ac:dyDescent="0.25">
      <c r="A13" s="149">
        <f>ANASAYFA!A9</f>
        <v>6</v>
      </c>
      <c r="B13" s="149">
        <f>ANASAYFA!B9</f>
        <v>0</v>
      </c>
      <c r="C13" s="150">
        <f>ANASAYFA!C9</f>
        <v>0</v>
      </c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236">
        <f t="shared" si="0"/>
        <v>0</v>
      </c>
      <c r="AJ13" s="190">
        <f t="shared" si="1"/>
        <v>0</v>
      </c>
      <c r="AL13" s="148">
        <v>124</v>
      </c>
    </row>
    <row r="14" spans="1:38" ht="15" customHeight="1" x14ac:dyDescent="0.25">
      <c r="A14" s="149">
        <f>ANASAYFA!A10</f>
        <v>7</v>
      </c>
      <c r="B14" s="149">
        <f>ANASAYFA!B10</f>
        <v>0</v>
      </c>
      <c r="C14" s="151">
        <f>ANASAYFA!C10</f>
        <v>0</v>
      </c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236">
        <f t="shared" si="0"/>
        <v>0</v>
      </c>
      <c r="AJ14" s="190">
        <f t="shared" si="1"/>
        <v>0</v>
      </c>
      <c r="AL14" s="148">
        <v>124</v>
      </c>
    </row>
    <row r="15" spans="1:38" ht="15" customHeight="1" x14ac:dyDescent="0.25">
      <c r="A15" s="149">
        <f>ANASAYFA!A11</f>
        <v>8</v>
      </c>
      <c r="B15" s="149">
        <f>ANASAYFA!B11</f>
        <v>0</v>
      </c>
      <c r="C15" s="150">
        <f>ANASAYFA!C11</f>
        <v>0</v>
      </c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236">
        <f t="shared" si="0"/>
        <v>0</v>
      </c>
      <c r="AJ15" s="190">
        <f t="shared" si="1"/>
        <v>0</v>
      </c>
      <c r="AL15" s="148">
        <v>124</v>
      </c>
    </row>
    <row r="16" spans="1:38" ht="15" customHeight="1" x14ac:dyDescent="0.25">
      <c r="A16" s="149">
        <f>ANASAYFA!A12</f>
        <v>9</v>
      </c>
      <c r="B16" s="149">
        <f>ANASAYFA!B12</f>
        <v>0</v>
      </c>
      <c r="C16" s="150">
        <f>ANASAYFA!C12</f>
        <v>0</v>
      </c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236">
        <f t="shared" si="0"/>
        <v>0</v>
      </c>
      <c r="AJ16" s="190">
        <f t="shared" si="1"/>
        <v>0</v>
      </c>
      <c r="AL16" s="148">
        <v>124</v>
      </c>
    </row>
    <row r="17" spans="1:38" ht="15" customHeight="1" x14ac:dyDescent="0.25">
      <c r="A17" s="149">
        <f>ANASAYFA!A13</f>
        <v>10</v>
      </c>
      <c r="B17" s="149">
        <f>ANASAYFA!B13</f>
        <v>0</v>
      </c>
      <c r="C17" s="150">
        <f>ANASAYFA!C13</f>
        <v>0</v>
      </c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236">
        <f t="shared" si="0"/>
        <v>0</v>
      </c>
      <c r="AJ17" s="190">
        <f t="shared" si="1"/>
        <v>0</v>
      </c>
      <c r="AL17" s="148">
        <v>124</v>
      </c>
    </row>
    <row r="18" spans="1:38" ht="15" customHeight="1" x14ac:dyDescent="0.25">
      <c r="A18" s="149">
        <f>ANASAYFA!A14</f>
        <v>11</v>
      </c>
      <c r="B18" s="149">
        <f>ANASAYFA!B14</f>
        <v>0</v>
      </c>
      <c r="C18" s="150">
        <f>ANASAYFA!C14</f>
        <v>0</v>
      </c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0"/>
      <c r="AI18" s="236">
        <f t="shared" si="0"/>
        <v>0</v>
      </c>
      <c r="AJ18" s="190">
        <f t="shared" si="1"/>
        <v>0</v>
      </c>
      <c r="AL18" s="148">
        <v>124</v>
      </c>
    </row>
    <row r="19" spans="1:38" ht="15" customHeight="1" x14ac:dyDescent="0.25">
      <c r="A19" s="149">
        <f>ANASAYFA!A15</f>
        <v>12</v>
      </c>
      <c r="B19" s="149">
        <f>ANASAYFA!B15</f>
        <v>0</v>
      </c>
      <c r="C19" s="150">
        <f>ANASAYFA!C15</f>
        <v>0</v>
      </c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0"/>
      <c r="AH19" s="120"/>
      <c r="AI19" s="236">
        <f t="shared" si="0"/>
        <v>0</v>
      </c>
      <c r="AJ19" s="190">
        <f t="shared" si="1"/>
        <v>0</v>
      </c>
      <c r="AL19" s="148">
        <v>124</v>
      </c>
    </row>
    <row r="20" spans="1:38" ht="15" customHeight="1" x14ac:dyDescent="0.25">
      <c r="A20" s="149">
        <f>ANASAYFA!A16</f>
        <v>13</v>
      </c>
      <c r="B20" s="149">
        <f>ANASAYFA!B16</f>
        <v>0</v>
      </c>
      <c r="C20" s="150">
        <f>ANASAYFA!C16</f>
        <v>0</v>
      </c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236">
        <f t="shared" si="0"/>
        <v>0</v>
      </c>
      <c r="AJ20" s="190">
        <f t="shared" si="1"/>
        <v>0</v>
      </c>
      <c r="AL20" s="148">
        <v>124</v>
      </c>
    </row>
    <row r="21" spans="1:38" ht="15" customHeight="1" x14ac:dyDescent="0.25">
      <c r="A21" s="149">
        <f>ANASAYFA!A17</f>
        <v>14</v>
      </c>
      <c r="B21" s="149">
        <f>ANASAYFA!B17</f>
        <v>0</v>
      </c>
      <c r="C21" s="150">
        <f>ANASAYFA!C17</f>
        <v>0</v>
      </c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  <c r="AD21" s="120"/>
      <c r="AE21" s="120"/>
      <c r="AF21" s="120"/>
      <c r="AG21" s="120"/>
      <c r="AH21" s="120"/>
      <c r="AI21" s="236">
        <f t="shared" si="0"/>
        <v>0</v>
      </c>
      <c r="AJ21" s="190">
        <f t="shared" si="1"/>
        <v>0</v>
      </c>
      <c r="AL21" s="148">
        <v>124</v>
      </c>
    </row>
    <row r="22" spans="1:38" ht="15" customHeight="1" x14ac:dyDescent="0.25">
      <c r="A22" s="149">
        <f>ANASAYFA!A18</f>
        <v>15</v>
      </c>
      <c r="B22" s="149">
        <f>ANASAYFA!B18</f>
        <v>0</v>
      </c>
      <c r="C22" s="150">
        <f>ANASAYFA!C18</f>
        <v>0</v>
      </c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236">
        <f t="shared" si="0"/>
        <v>0</v>
      </c>
      <c r="AJ22" s="190">
        <f t="shared" si="1"/>
        <v>0</v>
      </c>
      <c r="AL22" s="148">
        <v>124</v>
      </c>
    </row>
    <row r="23" spans="1:38" ht="15" customHeight="1" x14ac:dyDescent="0.25">
      <c r="A23" s="149">
        <f>ANASAYFA!A19</f>
        <v>16</v>
      </c>
      <c r="B23" s="149">
        <f>ANASAYFA!B19</f>
        <v>0</v>
      </c>
      <c r="C23" s="150">
        <f>ANASAYFA!C19</f>
        <v>0</v>
      </c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236">
        <f t="shared" si="0"/>
        <v>0</v>
      </c>
      <c r="AJ23" s="190">
        <f t="shared" si="1"/>
        <v>0</v>
      </c>
      <c r="AL23" s="148">
        <v>124</v>
      </c>
    </row>
    <row r="24" spans="1:38" ht="15" customHeight="1" x14ac:dyDescent="0.25">
      <c r="A24" s="149">
        <f>ANASAYFA!A20</f>
        <v>17</v>
      </c>
      <c r="B24" s="149">
        <f>ANASAYFA!B20</f>
        <v>0</v>
      </c>
      <c r="C24" s="150">
        <f>ANASAYFA!C20</f>
        <v>0</v>
      </c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236">
        <f t="shared" si="0"/>
        <v>0</v>
      </c>
      <c r="AJ24" s="190">
        <f t="shared" si="1"/>
        <v>0</v>
      </c>
      <c r="AL24" s="148">
        <v>124</v>
      </c>
    </row>
    <row r="25" spans="1:38" ht="15" customHeight="1" x14ac:dyDescent="0.25">
      <c r="A25" s="149">
        <f>ANASAYFA!A21</f>
        <v>18</v>
      </c>
      <c r="B25" s="149">
        <f>ANASAYFA!B21</f>
        <v>0</v>
      </c>
      <c r="C25" s="150">
        <f>ANASAYFA!C21</f>
        <v>0</v>
      </c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236">
        <f t="shared" si="0"/>
        <v>0</v>
      </c>
      <c r="AJ25" s="190">
        <f t="shared" si="1"/>
        <v>0</v>
      </c>
      <c r="AL25" s="148">
        <v>124</v>
      </c>
    </row>
    <row r="26" spans="1:38" ht="15" customHeight="1" x14ac:dyDescent="0.25">
      <c r="A26" s="149">
        <f>ANASAYFA!A22</f>
        <v>19</v>
      </c>
      <c r="B26" s="149">
        <f>ANASAYFA!B22</f>
        <v>0</v>
      </c>
      <c r="C26" s="150">
        <f>ANASAYFA!C22</f>
        <v>0</v>
      </c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236">
        <f t="shared" si="0"/>
        <v>0</v>
      </c>
      <c r="AJ26" s="190">
        <f t="shared" si="1"/>
        <v>0</v>
      </c>
      <c r="AL26" s="148">
        <v>124</v>
      </c>
    </row>
    <row r="27" spans="1:38" ht="15" customHeight="1" x14ac:dyDescent="0.25">
      <c r="A27" s="149">
        <f>ANASAYFA!A23</f>
        <v>20</v>
      </c>
      <c r="B27" s="149">
        <f>ANASAYFA!B23</f>
        <v>0</v>
      </c>
      <c r="C27" s="150">
        <f>ANASAYFA!C23</f>
        <v>0</v>
      </c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236">
        <f t="shared" si="0"/>
        <v>0</v>
      </c>
      <c r="AJ27" s="190">
        <f t="shared" si="1"/>
        <v>0</v>
      </c>
      <c r="AL27" s="148">
        <v>124</v>
      </c>
    </row>
    <row r="28" spans="1:38" ht="15" customHeight="1" x14ac:dyDescent="0.25">
      <c r="A28" s="149">
        <f>ANASAYFA!A24</f>
        <v>21</v>
      </c>
      <c r="B28" s="149">
        <f>ANASAYFA!B24</f>
        <v>0</v>
      </c>
      <c r="C28" s="150">
        <f>ANASAYFA!C24</f>
        <v>0</v>
      </c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0"/>
      <c r="AH28" s="120"/>
      <c r="AI28" s="236">
        <f t="shared" si="0"/>
        <v>0</v>
      </c>
      <c r="AJ28" s="190">
        <f t="shared" si="1"/>
        <v>0</v>
      </c>
      <c r="AL28" s="148">
        <v>124</v>
      </c>
    </row>
    <row r="29" spans="1:38" ht="15" customHeight="1" x14ac:dyDescent="0.25">
      <c r="A29" s="149">
        <f>ANASAYFA!A25</f>
        <v>22</v>
      </c>
      <c r="B29" s="149">
        <f>ANASAYFA!B25</f>
        <v>0</v>
      </c>
      <c r="C29" s="150">
        <f>ANASAYFA!C25</f>
        <v>0</v>
      </c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236">
        <f t="shared" si="0"/>
        <v>0</v>
      </c>
      <c r="AJ29" s="190">
        <f t="shared" si="1"/>
        <v>0</v>
      </c>
      <c r="AL29" s="148">
        <v>124</v>
      </c>
    </row>
    <row r="30" spans="1:38" ht="15" customHeight="1" x14ac:dyDescent="0.25">
      <c r="A30" s="149">
        <f>ANASAYFA!A26</f>
        <v>23</v>
      </c>
      <c r="B30" s="149">
        <f>ANASAYFA!B26</f>
        <v>0</v>
      </c>
      <c r="C30" s="150">
        <f>ANASAYFA!C26</f>
        <v>0</v>
      </c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  <c r="AD30" s="120"/>
      <c r="AE30" s="120"/>
      <c r="AF30" s="120"/>
      <c r="AG30" s="120"/>
      <c r="AH30" s="120"/>
      <c r="AI30" s="236">
        <f t="shared" si="0"/>
        <v>0</v>
      </c>
      <c r="AJ30" s="190">
        <f t="shared" si="1"/>
        <v>0</v>
      </c>
      <c r="AL30" s="148">
        <v>124</v>
      </c>
    </row>
    <row r="31" spans="1:38" ht="15" customHeight="1" x14ac:dyDescent="0.25">
      <c r="A31" s="149">
        <f>ANASAYFA!A27</f>
        <v>24</v>
      </c>
      <c r="B31" s="149">
        <f>ANASAYFA!B27</f>
        <v>0</v>
      </c>
      <c r="C31" s="150">
        <f>ANASAYFA!C27</f>
        <v>0</v>
      </c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  <c r="AF31" s="120"/>
      <c r="AG31" s="120"/>
      <c r="AH31" s="120"/>
      <c r="AI31" s="236">
        <f t="shared" si="0"/>
        <v>0</v>
      </c>
      <c r="AJ31" s="190">
        <f t="shared" ref="AJ31:AJ50" si="2">ROUND((100*AI31)/(AL31),0)</f>
        <v>0</v>
      </c>
      <c r="AL31" s="148">
        <v>124</v>
      </c>
    </row>
    <row r="32" spans="1:38" ht="15" customHeight="1" x14ac:dyDescent="0.25">
      <c r="A32" s="149">
        <f>ANASAYFA!A28</f>
        <v>25</v>
      </c>
      <c r="B32" s="149">
        <f>ANASAYFA!B28</f>
        <v>0</v>
      </c>
      <c r="C32" s="150">
        <f>ANASAYFA!C28</f>
        <v>0</v>
      </c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236">
        <f t="shared" si="0"/>
        <v>0</v>
      </c>
      <c r="AJ32" s="190">
        <f t="shared" si="2"/>
        <v>0</v>
      </c>
      <c r="AL32" s="148">
        <v>124</v>
      </c>
    </row>
    <row r="33" spans="1:38" ht="15" customHeight="1" x14ac:dyDescent="0.25">
      <c r="A33" s="149">
        <f>ANASAYFA!A29</f>
        <v>26</v>
      </c>
      <c r="B33" s="149">
        <f>ANASAYFA!B29</f>
        <v>0</v>
      </c>
      <c r="C33" s="150">
        <f>ANASAYFA!C29</f>
        <v>0</v>
      </c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  <c r="AF33" s="120"/>
      <c r="AG33" s="120"/>
      <c r="AH33" s="120"/>
      <c r="AI33" s="236">
        <f t="shared" si="0"/>
        <v>0</v>
      </c>
      <c r="AJ33" s="190">
        <f t="shared" si="2"/>
        <v>0</v>
      </c>
      <c r="AL33" s="148">
        <v>124</v>
      </c>
    </row>
    <row r="34" spans="1:38" ht="15" customHeight="1" x14ac:dyDescent="0.25">
      <c r="A34" s="149">
        <f>ANASAYFA!A30</f>
        <v>27</v>
      </c>
      <c r="B34" s="149">
        <f>ANASAYFA!B30</f>
        <v>0</v>
      </c>
      <c r="C34" s="150">
        <f>ANASAYFA!C30</f>
        <v>0</v>
      </c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  <c r="AF34" s="120"/>
      <c r="AG34" s="120"/>
      <c r="AH34" s="120"/>
      <c r="AI34" s="236">
        <f t="shared" si="0"/>
        <v>0</v>
      </c>
      <c r="AJ34" s="190">
        <f t="shared" si="2"/>
        <v>0</v>
      </c>
      <c r="AL34" s="148">
        <v>124</v>
      </c>
    </row>
    <row r="35" spans="1:38" ht="15" customHeight="1" x14ac:dyDescent="0.25">
      <c r="A35" s="149">
        <f>ANASAYFA!A31</f>
        <v>28</v>
      </c>
      <c r="B35" s="149">
        <f>ANASAYFA!B31</f>
        <v>0</v>
      </c>
      <c r="C35" s="150">
        <f>ANASAYFA!C31</f>
        <v>0</v>
      </c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20"/>
      <c r="AE35" s="120"/>
      <c r="AF35" s="120"/>
      <c r="AG35" s="120"/>
      <c r="AH35" s="120"/>
      <c r="AI35" s="236">
        <f t="shared" si="0"/>
        <v>0</v>
      </c>
      <c r="AJ35" s="190">
        <f t="shared" si="2"/>
        <v>0</v>
      </c>
      <c r="AL35" s="148">
        <v>124</v>
      </c>
    </row>
    <row r="36" spans="1:38" ht="15" customHeight="1" x14ac:dyDescent="0.25">
      <c r="A36" s="149">
        <f>ANASAYFA!A32</f>
        <v>29</v>
      </c>
      <c r="B36" s="149">
        <f>ANASAYFA!B32</f>
        <v>0</v>
      </c>
      <c r="C36" s="150">
        <f>ANASAYFA!C32</f>
        <v>0</v>
      </c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  <c r="AF36" s="120"/>
      <c r="AG36" s="120"/>
      <c r="AH36" s="120"/>
      <c r="AI36" s="236">
        <f t="shared" si="0"/>
        <v>0</v>
      </c>
      <c r="AJ36" s="190">
        <f t="shared" si="2"/>
        <v>0</v>
      </c>
      <c r="AL36" s="148">
        <v>124</v>
      </c>
    </row>
    <row r="37" spans="1:38" ht="15" customHeight="1" x14ac:dyDescent="0.25">
      <c r="A37" s="149">
        <f>ANASAYFA!A33</f>
        <v>30</v>
      </c>
      <c r="B37" s="149">
        <f>ANASAYFA!B33</f>
        <v>0</v>
      </c>
      <c r="C37" s="150">
        <f>ANASAYFA!C33</f>
        <v>0</v>
      </c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236">
        <f t="shared" si="0"/>
        <v>0</v>
      </c>
      <c r="AJ37" s="190">
        <f t="shared" si="2"/>
        <v>0</v>
      </c>
      <c r="AL37" s="148">
        <v>124</v>
      </c>
    </row>
    <row r="38" spans="1:38" ht="15" customHeight="1" x14ac:dyDescent="0.25">
      <c r="A38" s="149">
        <f>ANASAYFA!A34</f>
        <v>31</v>
      </c>
      <c r="B38" s="149">
        <f>ANASAYFA!B34</f>
        <v>0</v>
      </c>
      <c r="C38" s="150">
        <f>ANASAYFA!C34</f>
        <v>0</v>
      </c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236">
        <f t="shared" si="0"/>
        <v>0</v>
      </c>
      <c r="AJ38" s="190">
        <f t="shared" si="2"/>
        <v>0</v>
      </c>
      <c r="AL38" s="148">
        <v>124</v>
      </c>
    </row>
    <row r="39" spans="1:38" ht="15" customHeight="1" x14ac:dyDescent="0.25">
      <c r="A39" s="149">
        <f>ANASAYFA!A35</f>
        <v>32</v>
      </c>
      <c r="B39" s="149">
        <f>ANASAYFA!B35</f>
        <v>0</v>
      </c>
      <c r="C39" s="150">
        <f>ANASAYFA!C35</f>
        <v>0</v>
      </c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236">
        <f t="shared" si="0"/>
        <v>0</v>
      </c>
      <c r="AJ39" s="190">
        <f t="shared" si="2"/>
        <v>0</v>
      </c>
      <c r="AL39" s="148">
        <v>124</v>
      </c>
    </row>
    <row r="40" spans="1:38" ht="15" customHeight="1" x14ac:dyDescent="0.25">
      <c r="A40" s="149">
        <f>ANASAYFA!A36</f>
        <v>33</v>
      </c>
      <c r="B40" s="149">
        <f>ANASAYFA!B36</f>
        <v>0</v>
      </c>
      <c r="C40" s="150">
        <f>ANASAYFA!C36</f>
        <v>0</v>
      </c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  <c r="AG40" s="120"/>
      <c r="AH40" s="120"/>
      <c r="AI40" s="236">
        <f t="shared" si="0"/>
        <v>0</v>
      </c>
      <c r="AJ40" s="190">
        <f t="shared" si="2"/>
        <v>0</v>
      </c>
      <c r="AL40" s="148">
        <v>124</v>
      </c>
    </row>
    <row r="41" spans="1:38" ht="15" customHeight="1" x14ac:dyDescent="0.25">
      <c r="A41" s="149">
        <f>ANASAYFA!A37</f>
        <v>34</v>
      </c>
      <c r="B41" s="149">
        <f>ANASAYFA!B37</f>
        <v>0</v>
      </c>
      <c r="C41" s="150">
        <f>ANASAYFA!C37</f>
        <v>0</v>
      </c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F41" s="120"/>
      <c r="AG41" s="120"/>
      <c r="AH41" s="120"/>
      <c r="AI41" s="236">
        <f t="shared" si="0"/>
        <v>0</v>
      </c>
      <c r="AJ41" s="190">
        <f t="shared" si="2"/>
        <v>0</v>
      </c>
      <c r="AL41" s="148">
        <v>124</v>
      </c>
    </row>
    <row r="42" spans="1:38" ht="15" customHeight="1" x14ac:dyDescent="0.25">
      <c r="A42" s="149">
        <f>ANASAYFA!A38</f>
        <v>35</v>
      </c>
      <c r="B42" s="149">
        <f>ANASAYFA!B38</f>
        <v>0</v>
      </c>
      <c r="C42" s="150">
        <f>ANASAYFA!C38</f>
        <v>0</v>
      </c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236">
        <f t="shared" si="0"/>
        <v>0</v>
      </c>
      <c r="AJ42" s="190">
        <f t="shared" si="2"/>
        <v>0</v>
      </c>
      <c r="AL42" s="148">
        <v>124</v>
      </c>
    </row>
    <row r="43" spans="1:38" ht="15" customHeight="1" x14ac:dyDescent="0.25">
      <c r="A43" s="149">
        <f>ANASAYFA!A39</f>
        <v>36</v>
      </c>
      <c r="B43" s="149">
        <f>ANASAYFA!B39</f>
        <v>0</v>
      </c>
      <c r="C43" s="150">
        <f>ANASAYFA!C39</f>
        <v>0</v>
      </c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F43" s="120"/>
      <c r="AG43" s="120"/>
      <c r="AH43" s="120"/>
      <c r="AI43" s="236">
        <f t="shared" si="0"/>
        <v>0</v>
      </c>
      <c r="AJ43" s="190">
        <f t="shared" si="2"/>
        <v>0</v>
      </c>
      <c r="AL43" s="148">
        <v>124</v>
      </c>
    </row>
    <row r="44" spans="1:38" ht="15" customHeight="1" x14ac:dyDescent="0.25">
      <c r="A44" s="149">
        <f>ANASAYFA!A40</f>
        <v>37</v>
      </c>
      <c r="B44" s="149">
        <f>ANASAYFA!B40</f>
        <v>0</v>
      </c>
      <c r="C44" s="150">
        <f>ANASAYFA!C40</f>
        <v>0</v>
      </c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  <c r="AF44" s="120"/>
      <c r="AG44" s="120"/>
      <c r="AH44" s="120"/>
      <c r="AI44" s="236">
        <f t="shared" si="0"/>
        <v>0</v>
      </c>
      <c r="AJ44" s="190">
        <f t="shared" si="2"/>
        <v>0</v>
      </c>
      <c r="AL44" s="148">
        <v>124</v>
      </c>
    </row>
    <row r="45" spans="1:38" ht="15" customHeight="1" x14ac:dyDescent="0.25">
      <c r="A45" s="149">
        <f>ANASAYFA!A41</f>
        <v>38</v>
      </c>
      <c r="B45" s="149">
        <f>ANASAYFA!B41</f>
        <v>0</v>
      </c>
      <c r="C45" s="150">
        <f>ANASAYFA!C41</f>
        <v>0</v>
      </c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236">
        <f t="shared" si="0"/>
        <v>0</v>
      </c>
      <c r="AJ45" s="190">
        <f t="shared" si="2"/>
        <v>0</v>
      </c>
      <c r="AL45" s="148">
        <v>124</v>
      </c>
    </row>
    <row r="46" spans="1:38" ht="15" customHeight="1" x14ac:dyDescent="0.25">
      <c r="A46" s="149">
        <f>ANASAYFA!A42</f>
        <v>39</v>
      </c>
      <c r="B46" s="149">
        <f>ANASAYFA!B42</f>
        <v>0</v>
      </c>
      <c r="C46" s="150">
        <f>ANASAYFA!C42</f>
        <v>0</v>
      </c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236">
        <f t="shared" si="0"/>
        <v>0</v>
      </c>
      <c r="AJ46" s="190">
        <f t="shared" si="2"/>
        <v>0</v>
      </c>
      <c r="AL46" s="148">
        <v>124</v>
      </c>
    </row>
    <row r="47" spans="1:38" ht="15" customHeight="1" x14ac:dyDescent="0.25">
      <c r="A47" s="149">
        <f>ANASAYFA!A43</f>
        <v>40</v>
      </c>
      <c r="B47" s="149">
        <f>ANASAYFA!B43</f>
        <v>0</v>
      </c>
      <c r="C47" s="150">
        <f>ANASAYFA!C43</f>
        <v>0</v>
      </c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  <c r="AF47" s="120"/>
      <c r="AG47" s="120"/>
      <c r="AH47" s="120"/>
      <c r="AI47" s="236">
        <f t="shared" si="0"/>
        <v>0</v>
      </c>
      <c r="AJ47" s="190">
        <f t="shared" si="2"/>
        <v>0</v>
      </c>
      <c r="AL47" s="148">
        <v>124</v>
      </c>
    </row>
    <row r="48" spans="1:38" ht="15" customHeight="1" x14ac:dyDescent="0.25">
      <c r="A48" s="149">
        <f>ANASAYFA!A44</f>
        <v>41</v>
      </c>
      <c r="B48" s="149">
        <f>ANASAYFA!B44</f>
        <v>0</v>
      </c>
      <c r="C48" s="150">
        <f>ANASAYFA!C44</f>
        <v>0</v>
      </c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  <c r="AF48" s="120"/>
      <c r="AG48" s="120"/>
      <c r="AH48" s="120"/>
      <c r="AI48" s="236">
        <f t="shared" si="0"/>
        <v>0</v>
      </c>
      <c r="AJ48" s="190">
        <f t="shared" si="2"/>
        <v>0</v>
      </c>
      <c r="AL48" s="148">
        <v>124</v>
      </c>
    </row>
    <row r="49" spans="1:38" ht="15" customHeight="1" x14ac:dyDescent="0.25">
      <c r="A49" s="149">
        <f>ANASAYFA!A45</f>
        <v>42</v>
      </c>
      <c r="B49" s="149">
        <f>ANASAYFA!B45</f>
        <v>0</v>
      </c>
      <c r="C49" s="150">
        <f>ANASAYFA!C45</f>
        <v>0</v>
      </c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236">
        <f t="shared" si="0"/>
        <v>0</v>
      </c>
      <c r="AJ49" s="190">
        <f t="shared" si="2"/>
        <v>0</v>
      </c>
      <c r="AL49" s="148">
        <v>124</v>
      </c>
    </row>
    <row r="50" spans="1:38" ht="15" customHeight="1" x14ac:dyDescent="0.25">
      <c r="A50" s="149">
        <f>ANASAYFA!A46</f>
        <v>43</v>
      </c>
      <c r="B50" s="149">
        <f>ANASAYFA!B46</f>
        <v>0</v>
      </c>
      <c r="C50" s="150">
        <f>ANASAYFA!C46</f>
        <v>0</v>
      </c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  <c r="AF50" s="120"/>
      <c r="AG50" s="120"/>
      <c r="AH50" s="120"/>
      <c r="AI50" s="236">
        <f t="shared" si="0"/>
        <v>0</v>
      </c>
      <c r="AJ50" s="190">
        <f t="shared" si="2"/>
        <v>0</v>
      </c>
      <c r="AL50" s="148">
        <v>124</v>
      </c>
    </row>
    <row r="51" spans="1:38" ht="15" customHeight="1" x14ac:dyDescent="0.25">
      <c r="A51" s="87"/>
      <c r="B51" s="87"/>
      <c r="C51" s="88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3"/>
      <c r="AJ51" s="94"/>
    </row>
    <row r="52" spans="1:38" ht="15" customHeight="1" x14ac:dyDescent="0.25"/>
    <row r="53" spans="1:38" ht="15" customHeight="1" x14ac:dyDescent="0.25">
      <c r="AH53" s="309" t="str">
        <f>ANASAYFA!J25</f>
        <v>MUSTAFA ÇINKIR</v>
      </c>
      <c r="AI53" s="309"/>
      <c r="AJ53" s="309"/>
    </row>
    <row r="54" spans="1:38" ht="15" customHeight="1" x14ac:dyDescent="0.25">
      <c r="AH54" s="310" t="str">
        <f>ANASAYFA!J26</f>
        <v>1/B Sınıf Öğretmeni</v>
      </c>
      <c r="AI54" s="310"/>
      <c r="AJ54" s="310"/>
    </row>
    <row r="57" spans="1:38" x14ac:dyDescent="0.25">
      <c r="T57" s="4"/>
      <c r="U57" s="4"/>
      <c r="V57" s="4"/>
      <c r="W57" s="4"/>
    </row>
  </sheetData>
  <protectedRanges>
    <protectedRange sqref="A8:C51" name="Aralık1_1_1"/>
  </protectedRanges>
  <mergeCells count="42">
    <mergeCell ref="AH53:AJ53"/>
    <mergeCell ref="AH54:AJ54"/>
    <mergeCell ref="A1:AJ1"/>
    <mergeCell ref="C3:C7"/>
    <mergeCell ref="A2:AJ2"/>
    <mergeCell ref="AI3:AI7"/>
    <mergeCell ref="AJ3:AJ7"/>
    <mergeCell ref="D3:D6"/>
    <mergeCell ref="E3:E6"/>
    <mergeCell ref="F3:F6"/>
    <mergeCell ref="G3:G6"/>
    <mergeCell ref="H3:H6"/>
    <mergeCell ref="I3:I6"/>
    <mergeCell ref="J3:J6"/>
    <mergeCell ref="K3:K6"/>
    <mergeCell ref="L3:L6"/>
    <mergeCell ref="D7:G7"/>
    <mergeCell ref="H7:K7"/>
    <mergeCell ref="L7:W7"/>
    <mergeCell ref="X7:AH7"/>
    <mergeCell ref="AA3:AA6"/>
    <mergeCell ref="AB3:AB6"/>
    <mergeCell ref="AC3:AC6"/>
    <mergeCell ref="AD3:AD6"/>
    <mergeCell ref="AE3:AE6"/>
    <mergeCell ref="W3:W6"/>
    <mergeCell ref="R3:R6"/>
    <mergeCell ref="M3:M6"/>
    <mergeCell ref="N3:N6"/>
    <mergeCell ref="O3:O6"/>
    <mergeCell ref="P3:P6"/>
    <mergeCell ref="Q3:Q6"/>
    <mergeCell ref="S3:S6"/>
    <mergeCell ref="Z3:Z6"/>
    <mergeCell ref="AF3:AF6"/>
    <mergeCell ref="AG3:AG6"/>
    <mergeCell ref="AH3:AH6"/>
    <mergeCell ref="T3:T6"/>
    <mergeCell ref="U3:U6"/>
    <mergeCell ref="V3:V6"/>
    <mergeCell ref="X3:X6"/>
    <mergeCell ref="Y3:Y6"/>
  </mergeCells>
  <dataValidations xWindow="125" yWindow="486" count="1">
    <dataValidation allowBlank="1" showErrorMessage="1" sqref="D1:AH3 A1:C1048576 D7:AG1048576 AK53:XFD54 AH7:AH54 AH55:XFD1048576 AI1:XFD52"/>
  </dataValidation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46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1"/>
  <sheetViews>
    <sheetView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R11" sqref="R11"/>
    </sheetView>
  </sheetViews>
  <sheetFormatPr defaultColWidth="9.140625" defaultRowHeight="15.75" x14ac:dyDescent="0.25"/>
  <cols>
    <col min="1" max="2" width="4.7109375" style="1" customWidth="1"/>
    <col min="3" max="3" width="27.7109375" style="1" customWidth="1"/>
    <col min="4" max="8" width="5.7109375" style="27" customWidth="1"/>
    <col min="9" max="9" width="13.7109375" style="27" customWidth="1"/>
    <col min="10" max="14" width="5.7109375" style="27" customWidth="1"/>
    <col min="15" max="15" width="13.7109375" style="27" customWidth="1"/>
    <col min="16" max="17" width="5.7109375" style="27" customWidth="1"/>
    <col min="18" max="18" width="5.7109375" style="1" customWidth="1"/>
    <col min="19" max="21" width="7.7109375" style="1" customWidth="1"/>
    <col min="22" max="16384" width="9.140625" style="1"/>
  </cols>
  <sheetData>
    <row r="1" spans="1:17" ht="20.100000000000001" customHeight="1" x14ac:dyDescent="0.3">
      <c r="A1" s="343" t="str">
        <f>ANASAYFA!A1</f>
        <v>2023-2024 EĞİTİM ÖĞRETİM YILI PROF. DR. HALET ÇAMBEL İLKOKULU 1/B SINIFI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5"/>
      <c r="P1" s="25"/>
      <c r="Q1" s="25"/>
    </row>
    <row r="2" spans="1:17" ht="20.100000000000001" customHeight="1" x14ac:dyDescent="0.3">
      <c r="A2" s="343" t="s">
        <v>21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5"/>
      <c r="P2" s="25"/>
      <c r="Q2" s="25"/>
    </row>
    <row r="3" spans="1:17" ht="15" customHeight="1" x14ac:dyDescent="0.25">
      <c r="A3" s="348"/>
      <c r="B3" s="349"/>
      <c r="C3" s="167"/>
      <c r="D3" s="346" t="s">
        <v>19</v>
      </c>
      <c r="E3" s="346"/>
      <c r="F3" s="346"/>
      <c r="G3" s="346"/>
      <c r="H3" s="346"/>
      <c r="I3" s="346"/>
      <c r="J3" s="347" t="s">
        <v>18</v>
      </c>
      <c r="K3" s="347"/>
      <c r="L3" s="347"/>
      <c r="M3" s="347"/>
      <c r="N3" s="347"/>
      <c r="O3" s="347"/>
      <c r="P3" s="40"/>
      <c r="Q3" s="30"/>
    </row>
    <row r="4" spans="1:17" ht="12" customHeight="1" x14ac:dyDescent="0.25">
      <c r="A4" s="168" t="s">
        <v>1</v>
      </c>
      <c r="B4" s="168" t="s">
        <v>0</v>
      </c>
      <c r="C4" s="169" t="s">
        <v>4</v>
      </c>
      <c r="D4" s="229" t="s">
        <v>6</v>
      </c>
      <c r="E4" s="229" t="s">
        <v>7</v>
      </c>
      <c r="F4" s="229" t="s">
        <v>8</v>
      </c>
      <c r="G4" s="229" t="s">
        <v>9</v>
      </c>
      <c r="H4" s="166" t="s">
        <v>16</v>
      </c>
      <c r="I4" s="166" t="s">
        <v>17</v>
      </c>
      <c r="J4" s="229" t="s">
        <v>10</v>
      </c>
      <c r="K4" s="229" t="s">
        <v>11</v>
      </c>
      <c r="L4" s="229" t="s">
        <v>12</v>
      </c>
      <c r="M4" s="229" t="s">
        <v>13</v>
      </c>
      <c r="N4" s="166" t="s">
        <v>16</v>
      </c>
      <c r="O4" s="166" t="s">
        <v>17</v>
      </c>
      <c r="P4" s="31"/>
      <c r="Q4" s="31"/>
    </row>
    <row r="5" spans="1:17" ht="15" customHeight="1" x14ac:dyDescent="0.25">
      <c r="A5" s="149">
        <v>1</v>
      </c>
      <c r="B5" s="149">
        <f>ANASAYFA!B4</f>
        <v>0</v>
      </c>
      <c r="C5" s="150">
        <f>ANASAYFA!C4</f>
        <v>0</v>
      </c>
      <c r="D5" s="238">
        <f>TÜRK1!AE9</f>
        <v>0</v>
      </c>
      <c r="E5" s="239">
        <f>TÜRK2!Y8</f>
        <v>0</v>
      </c>
      <c r="F5" s="239">
        <f>TÜRK3!Y8</f>
        <v>0</v>
      </c>
      <c r="G5" s="240">
        <f>TÜRK4!AI8</f>
        <v>0</v>
      </c>
      <c r="H5" s="142">
        <f>AVERAGE(D5:G5)</f>
        <v>0</v>
      </c>
      <c r="I5" s="197" t="str">
        <f>IF(H5&lt;=44,"GELİŞTİRİLMELİ",IF(H5&lt;=69,"ORTA",IF(H5&lt;=84,"İYİ","ÇOK İYİ")))</f>
        <v>GELİŞTİRİLMELİ</v>
      </c>
      <c r="J5" s="238">
        <f>TÜRK5!AJ8</f>
        <v>0</v>
      </c>
      <c r="K5" s="196">
        <f>TÜRK6!AC8</f>
        <v>0</v>
      </c>
      <c r="L5" s="196">
        <f>TÜRK7!AF8</f>
        <v>0</v>
      </c>
      <c r="M5" s="196">
        <f>TÜRK8!AJ8</f>
        <v>0</v>
      </c>
      <c r="N5" s="194">
        <f>AVERAGEA(J5:M5)</f>
        <v>0</v>
      </c>
      <c r="O5" s="197" t="str">
        <f>IF(N5&lt;=44,"GELİŞTİRİLMELİ",IF(N5&lt;=69,"ORTA",IF(N5&lt;=84,"İYİ","ÇOK İYİ")))</f>
        <v>GELİŞTİRİLMELİ</v>
      </c>
      <c r="P5" s="32"/>
      <c r="Q5" s="32"/>
    </row>
    <row r="6" spans="1:17" ht="15" customHeight="1" x14ac:dyDescent="0.25">
      <c r="A6" s="149">
        <v>2</v>
      </c>
      <c r="B6" s="149">
        <f>ANASAYFA!B5</f>
        <v>0</v>
      </c>
      <c r="C6" s="150">
        <f>ANASAYFA!C5</f>
        <v>0</v>
      </c>
      <c r="D6" s="238">
        <f>TÜRK1!AE10</f>
        <v>0</v>
      </c>
      <c r="E6" s="239">
        <f>TÜRK2!Y9</f>
        <v>0</v>
      </c>
      <c r="F6" s="239">
        <f>TÜRK3!Y9</f>
        <v>0</v>
      </c>
      <c r="G6" s="240">
        <f>TÜRK4!AI9</f>
        <v>0</v>
      </c>
      <c r="H6" s="142">
        <f t="shared" ref="H6:H47" si="0">AVERAGE(D6:G6)</f>
        <v>0</v>
      </c>
      <c r="I6" s="197" t="str">
        <f t="shared" ref="I6:I47" si="1">IF(H6&lt;=44,"GELİŞTİRİLMELİ",IF(H6&lt;=69,"ORTA",IF(H6&lt;=84,"İYİ","ÇOK İYİ")))</f>
        <v>GELİŞTİRİLMELİ</v>
      </c>
      <c r="J6" s="238">
        <f>TÜRK5!AJ9</f>
        <v>0</v>
      </c>
      <c r="K6" s="196">
        <f>TÜRK6!AC9</f>
        <v>0</v>
      </c>
      <c r="L6" s="196">
        <f>TÜRK7!AF9</f>
        <v>0</v>
      </c>
      <c r="M6" s="196">
        <f>TÜRK8!AJ9</f>
        <v>0</v>
      </c>
      <c r="N6" s="194">
        <f t="shared" ref="N6:N47" si="2">AVERAGEA(J6:M6)</f>
        <v>0</v>
      </c>
      <c r="O6" s="197" t="str">
        <f t="shared" ref="O6:O47" si="3">IF(N6&lt;=44,"GELİŞTİRİLMELİ",IF(N6&lt;=69,"ORTA",IF(N6&lt;=84,"İYİ","ÇOK İYİ")))</f>
        <v>GELİŞTİRİLMELİ</v>
      </c>
      <c r="P6" s="32"/>
      <c r="Q6" s="32"/>
    </row>
    <row r="7" spans="1:17" ht="15" customHeight="1" x14ac:dyDescent="0.25">
      <c r="A7" s="149">
        <v>3</v>
      </c>
      <c r="B7" s="149">
        <f>ANASAYFA!B6</f>
        <v>0</v>
      </c>
      <c r="C7" s="150">
        <f>ANASAYFA!C6</f>
        <v>0</v>
      </c>
      <c r="D7" s="238">
        <f>TÜRK1!AE11</f>
        <v>0</v>
      </c>
      <c r="E7" s="239">
        <f>TÜRK2!Y10</f>
        <v>0</v>
      </c>
      <c r="F7" s="239">
        <f>TÜRK3!Y10</f>
        <v>0</v>
      </c>
      <c r="G7" s="240">
        <f>TÜRK4!AI10</f>
        <v>0</v>
      </c>
      <c r="H7" s="142">
        <f t="shared" si="0"/>
        <v>0</v>
      </c>
      <c r="I7" s="197" t="str">
        <f t="shared" si="1"/>
        <v>GELİŞTİRİLMELİ</v>
      </c>
      <c r="J7" s="238">
        <f>TÜRK5!AJ10</f>
        <v>0</v>
      </c>
      <c r="K7" s="196">
        <f>TÜRK6!AC10</f>
        <v>0</v>
      </c>
      <c r="L7" s="196">
        <f>TÜRK7!AF10</f>
        <v>0</v>
      </c>
      <c r="M7" s="196">
        <f>TÜRK8!AJ10</f>
        <v>0</v>
      </c>
      <c r="N7" s="194">
        <f t="shared" si="2"/>
        <v>0</v>
      </c>
      <c r="O7" s="197" t="str">
        <f t="shared" si="3"/>
        <v>GELİŞTİRİLMELİ</v>
      </c>
      <c r="P7" s="32"/>
      <c r="Q7" s="32"/>
    </row>
    <row r="8" spans="1:17" ht="15" customHeight="1" x14ac:dyDescent="0.25">
      <c r="A8" s="149">
        <v>4</v>
      </c>
      <c r="B8" s="149">
        <f>ANASAYFA!B7</f>
        <v>0</v>
      </c>
      <c r="C8" s="150">
        <f>ANASAYFA!C7</f>
        <v>0</v>
      </c>
      <c r="D8" s="238">
        <f>TÜRK1!AE12</f>
        <v>0</v>
      </c>
      <c r="E8" s="239">
        <f>TÜRK2!Y11</f>
        <v>0</v>
      </c>
      <c r="F8" s="239">
        <f>TÜRK3!Y11</f>
        <v>0</v>
      </c>
      <c r="G8" s="240">
        <f>TÜRK4!AI11</f>
        <v>0</v>
      </c>
      <c r="H8" s="142">
        <f t="shared" si="0"/>
        <v>0</v>
      </c>
      <c r="I8" s="197" t="str">
        <f t="shared" si="1"/>
        <v>GELİŞTİRİLMELİ</v>
      </c>
      <c r="J8" s="238">
        <f>TÜRK5!AJ11</f>
        <v>0</v>
      </c>
      <c r="K8" s="196">
        <f>TÜRK6!AC11</f>
        <v>0</v>
      </c>
      <c r="L8" s="196">
        <f>TÜRK7!AF11</f>
        <v>0</v>
      </c>
      <c r="M8" s="196">
        <f>TÜRK8!AJ11</f>
        <v>0</v>
      </c>
      <c r="N8" s="194">
        <f t="shared" si="2"/>
        <v>0</v>
      </c>
      <c r="O8" s="197" t="str">
        <f t="shared" si="3"/>
        <v>GELİŞTİRİLMELİ</v>
      </c>
      <c r="P8" s="32"/>
      <c r="Q8" s="32"/>
    </row>
    <row r="9" spans="1:17" ht="15" customHeight="1" x14ac:dyDescent="0.25">
      <c r="A9" s="149">
        <v>5</v>
      </c>
      <c r="B9" s="149">
        <f>ANASAYFA!B8</f>
        <v>0</v>
      </c>
      <c r="C9" s="150">
        <f>ANASAYFA!C8</f>
        <v>0</v>
      </c>
      <c r="D9" s="238">
        <f>TÜRK1!AE13</f>
        <v>0</v>
      </c>
      <c r="E9" s="239">
        <f>TÜRK2!Y12</f>
        <v>0</v>
      </c>
      <c r="F9" s="239">
        <f>TÜRK3!Y12</f>
        <v>0</v>
      </c>
      <c r="G9" s="240">
        <f>TÜRK4!AI12</f>
        <v>0</v>
      </c>
      <c r="H9" s="142">
        <f t="shared" si="0"/>
        <v>0</v>
      </c>
      <c r="I9" s="197" t="str">
        <f t="shared" si="1"/>
        <v>GELİŞTİRİLMELİ</v>
      </c>
      <c r="J9" s="238">
        <f>TÜRK5!AJ12</f>
        <v>0</v>
      </c>
      <c r="K9" s="196">
        <f>TÜRK6!AC12</f>
        <v>0</v>
      </c>
      <c r="L9" s="196">
        <f>TÜRK7!AF12</f>
        <v>0</v>
      </c>
      <c r="M9" s="196">
        <f>TÜRK8!AJ12</f>
        <v>0</v>
      </c>
      <c r="N9" s="194">
        <f t="shared" si="2"/>
        <v>0</v>
      </c>
      <c r="O9" s="197" t="str">
        <f t="shared" si="3"/>
        <v>GELİŞTİRİLMELİ</v>
      </c>
      <c r="P9" s="32"/>
      <c r="Q9" s="32"/>
    </row>
    <row r="10" spans="1:17" ht="15" customHeight="1" x14ac:dyDescent="0.25">
      <c r="A10" s="149">
        <v>6</v>
      </c>
      <c r="B10" s="149">
        <f>ANASAYFA!B9</f>
        <v>0</v>
      </c>
      <c r="C10" s="150">
        <f>ANASAYFA!C9</f>
        <v>0</v>
      </c>
      <c r="D10" s="238">
        <f>TÜRK1!AE14</f>
        <v>0</v>
      </c>
      <c r="E10" s="239">
        <f>TÜRK2!Y13</f>
        <v>0</v>
      </c>
      <c r="F10" s="239">
        <f>TÜRK3!Y13</f>
        <v>0</v>
      </c>
      <c r="G10" s="240">
        <f>TÜRK4!AI13</f>
        <v>0</v>
      </c>
      <c r="H10" s="142">
        <f t="shared" si="0"/>
        <v>0</v>
      </c>
      <c r="I10" s="197" t="str">
        <f t="shared" si="1"/>
        <v>GELİŞTİRİLMELİ</v>
      </c>
      <c r="J10" s="238">
        <f>TÜRK5!AJ13</f>
        <v>0</v>
      </c>
      <c r="K10" s="196">
        <f>TÜRK6!AC13</f>
        <v>0</v>
      </c>
      <c r="L10" s="196">
        <f>TÜRK7!AF13</f>
        <v>0</v>
      </c>
      <c r="M10" s="196">
        <f>TÜRK8!AJ13</f>
        <v>0</v>
      </c>
      <c r="N10" s="194">
        <f t="shared" si="2"/>
        <v>0</v>
      </c>
      <c r="O10" s="197" t="str">
        <f t="shared" si="3"/>
        <v>GELİŞTİRİLMELİ</v>
      </c>
      <c r="P10" s="32"/>
      <c r="Q10" s="32"/>
    </row>
    <row r="11" spans="1:17" ht="15" customHeight="1" x14ac:dyDescent="0.25">
      <c r="A11" s="149">
        <v>7</v>
      </c>
      <c r="B11" s="149">
        <f>ANASAYFA!B10</f>
        <v>0</v>
      </c>
      <c r="C11" s="150">
        <f>ANASAYFA!C10</f>
        <v>0</v>
      </c>
      <c r="D11" s="238">
        <f>TÜRK1!AE15</f>
        <v>0</v>
      </c>
      <c r="E11" s="239">
        <f>TÜRK2!Y14</f>
        <v>0</v>
      </c>
      <c r="F11" s="239">
        <f>TÜRK3!Y14</f>
        <v>0</v>
      </c>
      <c r="G11" s="240">
        <f>TÜRK4!AI14</f>
        <v>0</v>
      </c>
      <c r="H11" s="142">
        <f t="shared" si="0"/>
        <v>0</v>
      </c>
      <c r="I11" s="197" t="str">
        <f t="shared" si="1"/>
        <v>GELİŞTİRİLMELİ</v>
      </c>
      <c r="J11" s="238">
        <f>TÜRK5!AJ14</f>
        <v>0</v>
      </c>
      <c r="K11" s="196">
        <f>TÜRK6!AC14</f>
        <v>0</v>
      </c>
      <c r="L11" s="196">
        <f>TÜRK7!AF14</f>
        <v>0</v>
      </c>
      <c r="M11" s="196">
        <f>TÜRK8!AJ14</f>
        <v>0</v>
      </c>
      <c r="N11" s="194">
        <f t="shared" si="2"/>
        <v>0</v>
      </c>
      <c r="O11" s="197" t="str">
        <f t="shared" si="3"/>
        <v>GELİŞTİRİLMELİ</v>
      </c>
      <c r="P11" s="32"/>
      <c r="Q11" s="32"/>
    </row>
    <row r="12" spans="1:17" ht="15" customHeight="1" x14ac:dyDescent="0.25">
      <c r="A12" s="149">
        <v>8</v>
      </c>
      <c r="B12" s="149">
        <f>ANASAYFA!B11</f>
        <v>0</v>
      </c>
      <c r="C12" s="150">
        <f>ANASAYFA!C11</f>
        <v>0</v>
      </c>
      <c r="D12" s="238">
        <f>TÜRK1!AE16</f>
        <v>0</v>
      </c>
      <c r="E12" s="239">
        <f>TÜRK2!Y15</f>
        <v>0</v>
      </c>
      <c r="F12" s="239">
        <f>TÜRK3!Y15</f>
        <v>0</v>
      </c>
      <c r="G12" s="240">
        <f>TÜRK4!AI15</f>
        <v>0</v>
      </c>
      <c r="H12" s="142">
        <f t="shared" si="0"/>
        <v>0</v>
      </c>
      <c r="I12" s="197" t="str">
        <f t="shared" si="1"/>
        <v>GELİŞTİRİLMELİ</v>
      </c>
      <c r="J12" s="238">
        <f>TÜRK5!AJ15</f>
        <v>0</v>
      </c>
      <c r="K12" s="196">
        <f>TÜRK6!AC15</f>
        <v>0</v>
      </c>
      <c r="L12" s="196">
        <f>TÜRK7!AF15</f>
        <v>0</v>
      </c>
      <c r="M12" s="196">
        <f>TÜRK8!AJ15</f>
        <v>0</v>
      </c>
      <c r="N12" s="194">
        <f t="shared" si="2"/>
        <v>0</v>
      </c>
      <c r="O12" s="197" t="str">
        <f t="shared" si="3"/>
        <v>GELİŞTİRİLMELİ</v>
      </c>
      <c r="P12" s="32"/>
      <c r="Q12" s="32"/>
    </row>
    <row r="13" spans="1:17" ht="15" customHeight="1" x14ac:dyDescent="0.25">
      <c r="A13" s="149">
        <v>9</v>
      </c>
      <c r="B13" s="149">
        <f>ANASAYFA!B12</f>
        <v>0</v>
      </c>
      <c r="C13" s="150">
        <f>ANASAYFA!C12</f>
        <v>0</v>
      </c>
      <c r="D13" s="238">
        <f>TÜRK1!AE17</f>
        <v>0</v>
      </c>
      <c r="E13" s="239">
        <f>TÜRK2!Y16</f>
        <v>0</v>
      </c>
      <c r="F13" s="239">
        <f>TÜRK3!Y16</f>
        <v>0</v>
      </c>
      <c r="G13" s="240">
        <f>TÜRK4!AI16</f>
        <v>0</v>
      </c>
      <c r="H13" s="142">
        <f t="shared" si="0"/>
        <v>0</v>
      </c>
      <c r="I13" s="197" t="str">
        <f t="shared" si="1"/>
        <v>GELİŞTİRİLMELİ</v>
      </c>
      <c r="J13" s="238">
        <f>TÜRK5!AJ16</f>
        <v>0</v>
      </c>
      <c r="K13" s="196">
        <f>TÜRK6!AC16</f>
        <v>0</v>
      </c>
      <c r="L13" s="196">
        <f>TÜRK7!AF16</f>
        <v>0</v>
      </c>
      <c r="M13" s="196">
        <f>TÜRK8!AJ16</f>
        <v>0</v>
      </c>
      <c r="N13" s="194">
        <f t="shared" si="2"/>
        <v>0</v>
      </c>
      <c r="O13" s="197" t="str">
        <f t="shared" si="3"/>
        <v>GELİŞTİRİLMELİ</v>
      </c>
      <c r="P13" s="32"/>
      <c r="Q13" s="32"/>
    </row>
    <row r="14" spans="1:17" ht="15" customHeight="1" x14ac:dyDescent="0.25">
      <c r="A14" s="149">
        <v>10</v>
      </c>
      <c r="B14" s="149">
        <f>ANASAYFA!B13</f>
        <v>0</v>
      </c>
      <c r="C14" s="150">
        <f>ANASAYFA!C13</f>
        <v>0</v>
      </c>
      <c r="D14" s="238">
        <f>TÜRK1!AE18</f>
        <v>0</v>
      </c>
      <c r="E14" s="239">
        <f>TÜRK2!Y17</f>
        <v>0</v>
      </c>
      <c r="F14" s="239">
        <f>TÜRK3!Y17</f>
        <v>0</v>
      </c>
      <c r="G14" s="240">
        <f>TÜRK4!AI17</f>
        <v>0</v>
      </c>
      <c r="H14" s="142">
        <f t="shared" si="0"/>
        <v>0</v>
      </c>
      <c r="I14" s="197" t="str">
        <f t="shared" si="1"/>
        <v>GELİŞTİRİLMELİ</v>
      </c>
      <c r="J14" s="238">
        <f>TÜRK5!AJ17</f>
        <v>0</v>
      </c>
      <c r="K14" s="196">
        <f>TÜRK6!AC17</f>
        <v>0</v>
      </c>
      <c r="L14" s="196">
        <f>TÜRK7!AF17</f>
        <v>0</v>
      </c>
      <c r="M14" s="196">
        <f>TÜRK8!AJ17</f>
        <v>0</v>
      </c>
      <c r="N14" s="194">
        <f t="shared" si="2"/>
        <v>0</v>
      </c>
      <c r="O14" s="197" t="str">
        <f t="shared" si="3"/>
        <v>GELİŞTİRİLMELİ</v>
      </c>
      <c r="P14" s="32"/>
      <c r="Q14" s="32"/>
    </row>
    <row r="15" spans="1:17" ht="15" customHeight="1" x14ac:dyDescent="0.25">
      <c r="A15" s="149">
        <v>11</v>
      </c>
      <c r="B15" s="149">
        <f>ANASAYFA!B14</f>
        <v>0</v>
      </c>
      <c r="C15" s="150">
        <f>ANASAYFA!C14</f>
        <v>0</v>
      </c>
      <c r="D15" s="238">
        <f>TÜRK1!AE19</f>
        <v>0</v>
      </c>
      <c r="E15" s="239">
        <f>TÜRK2!Y18</f>
        <v>0</v>
      </c>
      <c r="F15" s="239">
        <f>TÜRK3!Y18</f>
        <v>0</v>
      </c>
      <c r="G15" s="240">
        <f>TÜRK4!AI18</f>
        <v>0</v>
      </c>
      <c r="H15" s="142">
        <f t="shared" si="0"/>
        <v>0</v>
      </c>
      <c r="I15" s="197" t="str">
        <f t="shared" si="1"/>
        <v>GELİŞTİRİLMELİ</v>
      </c>
      <c r="J15" s="238">
        <f>TÜRK5!AJ18</f>
        <v>0</v>
      </c>
      <c r="K15" s="196">
        <f>TÜRK6!AC18</f>
        <v>0</v>
      </c>
      <c r="L15" s="196">
        <f>TÜRK7!AF18</f>
        <v>0</v>
      </c>
      <c r="M15" s="196">
        <f>TÜRK8!AJ18</f>
        <v>0</v>
      </c>
      <c r="N15" s="194">
        <f t="shared" si="2"/>
        <v>0</v>
      </c>
      <c r="O15" s="197" t="str">
        <f t="shared" si="3"/>
        <v>GELİŞTİRİLMELİ</v>
      </c>
      <c r="P15" s="32"/>
      <c r="Q15" s="32"/>
    </row>
    <row r="16" spans="1:17" ht="15" customHeight="1" x14ac:dyDescent="0.25">
      <c r="A16" s="149">
        <v>12</v>
      </c>
      <c r="B16" s="149">
        <f>ANASAYFA!B15</f>
        <v>0</v>
      </c>
      <c r="C16" s="150">
        <f>ANASAYFA!C15</f>
        <v>0</v>
      </c>
      <c r="D16" s="238">
        <f>TÜRK1!AE20</f>
        <v>0</v>
      </c>
      <c r="E16" s="239">
        <f>TÜRK2!Y19</f>
        <v>0</v>
      </c>
      <c r="F16" s="239">
        <f>TÜRK3!Y19</f>
        <v>0</v>
      </c>
      <c r="G16" s="240">
        <f>TÜRK4!AI19</f>
        <v>0</v>
      </c>
      <c r="H16" s="142">
        <f t="shared" si="0"/>
        <v>0</v>
      </c>
      <c r="I16" s="197" t="str">
        <f t="shared" si="1"/>
        <v>GELİŞTİRİLMELİ</v>
      </c>
      <c r="J16" s="238">
        <f>TÜRK5!AJ19</f>
        <v>0</v>
      </c>
      <c r="K16" s="196">
        <f>TÜRK6!AC19</f>
        <v>0</v>
      </c>
      <c r="L16" s="196">
        <f>TÜRK7!AF19</f>
        <v>0</v>
      </c>
      <c r="M16" s="196">
        <f>TÜRK8!AJ19</f>
        <v>0</v>
      </c>
      <c r="N16" s="194">
        <f t="shared" si="2"/>
        <v>0</v>
      </c>
      <c r="O16" s="197" t="str">
        <f t="shared" si="3"/>
        <v>GELİŞTİRİLMELİ</v>
      </c>
      <c r="P16" s="32"/>
      <c r="Q16" s="32"/>
    </row>
    <row r="17" spans="1:17" ht="15" customHeight="1" x14ac:dyDescent="0.25">
      <c r="A17" s="149">
        <v>13</v>
      </c>
      <c r="B17" s="149">
        <f>ANASAYFA!B16</f>
        <v>0</v>
      </c>
      <c r="C17" s="150">
        <f>ANASAYFA!C16</f>
        <v>0</v>
      </c>
      <c r="D17" s="238">
        <f>TÜRK1!AE21</f>
        <v>0</v>
      </c>
      <c r="E17" s="239">
        <f>TÜRK2!Y20</f>
        <v>0</v>
      </c>
      <c r="F17" s="239">
        <f>TÜRK3!Y20</f>
        <v>0</v>
      </c>
      <c r="G17" s="240">
        <f>TÜRK4!AI20</f>
        <v>0</v>
      </c>
      <c r="H17" s="142">
        <f t="shared" si="0"/>
        <v>0</v>
      </c>
      <c r="I17" s="197" t="str">
        <f t="shared" si="1"/>
        <v>GELİŞTİRİLMELİ</v>
      </c>
      <c r="J17" s="238">
        <f>TÜRK5!AJ20</f>
        <v>0</v>
      </c>
      <c r="K17" s="196">
        <f>TÜRK6!AC20</f>
        <v>0</v>
      </c>
      <c r="L17" s="196">
        <f>TÜRK7!AF20</f>
        <v>0</v>
      </c>
      <c r="M17" s="196">
        <f>TÜRK8!AJ20</f>
        <v>0</v>
      </c>
      <c r="N17" s="194">
        <f t="shared" si="2"/>
        <v>0</v>
      </c>
      <c r="O17" s="197" t="str">
        <f t="shared" si="3"/>
        <v>GELİŞTİRİLMELİ</v>
      </c>
      <c r="P17" s="32"/>
      <c r="Q17" s="32"/>
    </row>
    <row r="18" spans="1:17" ht="15" customHeight="1" x14ac:dyDescent="0.25">
      <c r="A18" s="149">
        <v>14</v>
      </c>
      <c r="B18" s="149">
        <f>ANASAYFA!B17</f>
        <v>0</v>
      </c>
      <c r="C18" s="150">
        <f>ANASAYFA!C17</f>
        <v>0</v>
      </c>
      <c r="D18" s="238">
        <f>TÜRK1!AE22</f>
        <v>0</v>
      </c>
      <c r="E18" s="239">
        <f>TÜRK2!Y21</f>
        <v>0</v>
      </c>
      <c r="F18" s="239">
        <f>TÜRK3!Y21</f>
        <v>0</v>
      </c>
      <c r="G18" s="240">
        <f>TÜRK4!AI21</f>
        <v>0</v>
      </c>
      <c r="H18" s="142">
        <f t="shared" si="0"/>
        <v>0</v>
      </c>
      <c r="I18" s="197" t="str">
        <f t="shared" si="1"/>
        <v>GELİŞTİRİLMELİ</v>
      </c>
      <c r="J18" s="238">
        <f>TÜRK5!AJ21</f>
        <v>0</v>
      </c>
      <c r="K18" s="196">
        <f>TÜRK6!AC21</f>
        <v>0</v>
      </c>
      <c r="L18" s="196">
        <f>TÜRK7!AF21</f>
        <v>0</v>
      </c>
      <c r="M18" s="196">
        <f>TÜRK8!AJ21</f>
        <v>0</v>
      </c>
      <c r="N18" s="194">
        <f t="shared" si="2"/>
        <v>0</v>
      </c>
      <c r="O18" s="197" t="str">
        <f t="shared" si="3"/>
        <v>GELİŞTİRİLMELİ</v>
      </c>
      <c r="P18" s="32"/>
      <c r="Q18" s="32"/>
    </row>
    <row r="19" spans="1:17" ht="15" customHeight="1" x14ac:dyDescent="0.25">
      <c r="A19" s="149">
        <v>15</v>
      </c>
      <c r="B19" s="149">
        <f>ANASAYFA!B18</f>
        <v>0</v>
      </c>
      <c r="C19" s="150">
        <f>ANASAYFA!C18</f>
        <v>0</v>
      </c>
      <c r="D19" s="238">
        <f>TÜRK1!AE23</f>
        <v>0</v>
      </c>
      <c r="E19" s="239">
        <f>TÜRK2!Y22</f>
        <v>0</v>
      </c>
      <c r="F19" s="239">
        <f>TÜRK3!Y22</f>
        <v>0</v>
      </c>
      <c r="G19" s="240">
        <f>TÜRK4!AI22</f>
        <v>0</v>
      </c>
      <c r="H19" s="142">
        <f t="shared" si="0"/>
        <v>0</v>
      </c>
      <c r="I19" s="197" t="str">
        <f t="shared" si="1"/>
        <v>GELİŞTİRİLMELİ</v>
      </c>
      <c r="J19" s="238">
        <f>TÜRK5!AJ22</f>
        <v>0</v>
      </c>
      <c r="K19" s="196">
        <f>TÜRK6!AC22</f>
        <v>0</v>
      </c>
      <c r="L19" s="196">
        <f>TÜRK7!AF22</f>
        <v>0</v>
      </c>
      <c r="M19" s="196">
        <f>TÜRK8!AJ22</f>
        <v>0</v>
      </c>
      <c r="N19" s="194">
        <f t="shared" si="2"/>
        <v>0</v>
      </c>
      <c r="O19" s="197" t="str">
        <f t="shared" si="3"/>
        <v>GELİŞTİRİLMELİ</v>
      </c>
      <c r="P19" s="32"/>
      <c r="Q19" s="32"/>
    </row>
    <row r="20" spans="1:17" ht="15" customHeight="1" x14ac:dyDescent="0.25">
      <c r="A20" s="149">
        <v>16</v>
      </c>
      <c r="B20" s="149">
        <f>ANASAYFA!B19</f>
        <v>0</v>
      </c>
      <c r="C20" s="150">
        <f>ANASAYFA!C19</f>
        <v>0</v>
      </c>
      <c r="D20" s="238">
        <f>TÜRK1!AE24</f>
        <v>0</v>
      </c>
      <c r="E20" s="239">
        <f>TÜRK2!Y23</f>
        <v>0</v>
      </c>
      <c r="F20" s="239">
        <f>TÜRK3!Y23</f>
        <v>0</v>
      </c>
      <c r="G20" s="240">
        <f>TÜRK4!AI23</f>
        <v>0</v>
      </c>
      <c r="H20" s="142">
        <f t="shared" si="0"/>
        <v>0</v>
      </c>
      <c r="I20" s="197" t="str">
        <f t="shared" si="1"/>
        <v>GELİŞTİRİLMELİ</v>
      </c>
      <c r="J20" s="238">
        <f>TÜRK5!AJ23</f>
        <v>0</v>
      </c>
      <c r="K20" s="196">
        <f>TÜRK6!AC23</f>
        <v>0</v>
      </c>
      <c r="L20" s="196">
        <f>TÜRK7!AF23</f>
        <v>0</v>
      </c>
      <c r="M20" s="196">
        <f>TÜRK8!AJ23</f>
        <v>0</v>
      </c>
      <c r="N20" s="194">
        <f t="shared" si="2"/>
        <v>0</v>
      </c>
      <c r="O20" s="197" t="str">
        <f t="shared" si="3"/>
        <v>GELİŞTİRİLMELİ</v>
      </c>
      <c r="P20" s="32"/>
      <c r="Q20" s="32"/>
    </row>
    <row r="21" spans="1:17" ht="15" customHeight="1" x14ac:dyDescent="0.25">
      <c r="A21" s="149">
        <v>17</v>
      </c>
      <c r="B21" s="149">
        <f>ANASAYFA!B20</f>
        <v>0</v>
      </c>
      <c r="C21" s="150">
        <f>ANASAYFA!C20</f>
        <v>0</v>
      </c>
      <c r="D21" s="238">
        <f>TÜRK1!AE25</f>
        <v>0</v>
      </c>
      <c r="E21" s="239">
        <f>TÜRK2!Y24</f>
        <v>0</v>
      </c>
      <c r="F21" s="239">
        <f>TÜRK3!Y24</f>
        <v>0</v>
      </c>
      <c r="G21" s="240">
        <f>TÜRK4!AI24</f>
        <v>0</v>
      </c>
      <c r="H21" s="142">
        <f t="shared" si="0"/>
        <v>0</v>
      </c>
      <c r="I21" s="197" t="str">
        <f t="shared" si="1"/>
        <v>GELİŞTİRİLMELİ</v>
      </c>
      <c r="J21" s="238">
        <f>TÜRK5!AJ24</f>
        <v>0</v>
      </c>
      <c r="K21" s="196">
        <f>TÜRK6!AC24</f>
        <v>0</v>
      </c>
      <c r="L21" s="196">
        <f>TÜRK7!AF24</f>
        <v>0</v>
      </c>
      <c r="M21" s="196">
        <f>TÜRK8!AJ24</f>
        <v>0</v>
      </c>
      <c r="N21" s="194">
        <f t="shared" si="2"/>
        <v>0</v>
      </c>
      <c r="O21" s="197" t="str">
        <f t="shared" si="3"/>
        <v>GELİŞTİRİLMELİ</v>
      </c>
      <c r="P21" s="32"/>
      <c r="Q21" s="32"/>
    </row>
    <row r="22" spans="1:17" ht="15" customHeight="1" x14ac:dyDescent="0.25">
      <c r="A22" s="149">
        <v>18</v>
      </c>
      <c r="B22" s="149">
        <f>ANASAYFA!B21</f>
        <v>0</v>
      </c>
      <c r="C22" s="150">
        <f>ANASAYFA!C21</f>
        <v>0</v>
      </c>
      <c r="D22" s="238">
        <f>TÜRK1!AE26</f>
        <v>0</v>
      </c>
      <c r="E22" s="239">
        <f>TÜRK2!Y25</f>
        <v>0</v>
      </c>
      <c r="F22" s="239">
        <f>TÜRK3!Y25</f>
        <v>0</v>
      </c>
      <c r="G22" s="240">
        <f>TÜRK4!AI25</f>
        <v>0</v>
      </c>
      <c r="H22" s="142">
        <f t="shared" si="0"/>
        <v>0</v>
      </c>
      <c r="I22" s="197" t="str">
        <f t="shared" si="1"/>
        <v>GELİŞTİRİLMELİ</v>
      </c>
      <c r="J22" s="238">
        <f>TÜRK5!AJ25</f>
        <v>0</v>
      </c>
      <c r="K22" s="196">
        <f>TÜRK6!AC25</f>
        <v>0</v>
      </c>
      <c r="L22" s="196">
        <f>TÜRK7!AF25</f>
        <v>0</v>
      </c>
      <c r="M22" s="196">
        <f>TÜRK8!AJ25</f>
        <v>0</v>
      </c>
      <c r="N22" s="194">
        <f t="shared" si="2"/>
        <v>0</v>
      </c>
      <c r="O22" s="197" t="str">
        <f t="shared" si="3"/>
        <v>GELİŞTİRİLMELİ</v>
      </c>
      <c r="P22" s="32"/>
      <c r="Q22" s="32"/>
    </row>
    <row r="23" spans="1:17" ht="15" customHeight="1" x14ac:dyDescent="0.25">
      <c r="A23" s="149">
        <v>19</v>
      </c>
      <c r="B23" s="149">
        <f>ANASAYFA!B22</f>
        <v>0</v>
      </c>
      <c r="C23" s="150">
        <f>ANASAYFA!C22</f>
        <v>0</v>
      </c>
      <c r="D23" s="238">
        <f>TÜRK1!AE27</f>
        <v>0</v>
      </c>
      <c r="E23" s="239">
        <f>TÜRK2!Y26</f>
        <v>0</v>
      </c>
      <c r="F23" s="239">
        <f>TÜRK3!Y26</f>
        <v>0</v>
      </c>
      <c r="G23" s="240">
        <f>TÜRK4!AI26</f>
        <v>0</v>
      </c>
      <c r="H23" s="142">
        <f t="shared" si="0"/>
        <v>0</v>
      </c>
      <c r="I23" s="197" t="str">
        <f t="shared" si="1"/>
        <v>GELİŞTİRİLMELİ</v>
      </c>
      <c r="J23" s="238">
        <f>TÜRK5!AJ26</f>
        <v>0</v>
      </c>
      <c r="K23" s="196">
        <f>TÜRK6!AC26</f>
        <v>0</v>
      </c>
      <c r="L23" s="196">
        <f>TÜRK7!AF26</f>
        <v>0</v>
      </c>
      <c r="M23" s="196">
        <f>TÜRK8!AJ26</f>
        <v>0</v>
      </c>
      <c r="N23" s="194">
        <f t="shared" si="2"/>
        <v>0</v>
      </c>
      <c r="O23" s="197" t="str">
        <f t="shared" si="3"/>
        <v>GELİŞTİRİLMELİ</v>
      </c>
      <c r="P23" s="32"/>
      <c r="Q23" s="32"/>
    </row>
    <row r="24" spans="1:17" ht="15" customHeight="1" x14ac:dyDescent="0.25">
      <c r="A24" s="149">
        <v>20</v>
      </c>
      <c r="B24" s="149">
        <f>ANASAYFA!B23</f>
        <v>0</v>
      </c>
      <c r="C24" s="150">
        <f>ANASAYFA!C23</f>
        <v>0</v>
      </c>
      <c r="D24" s="238">
        <f>TÜRK1!AE28</f>
        <v>0</v>
      </c>
      <c r="E24" s="239">
        <f>TÜRK2!Y27</f>
        <v>0</v>
      </c>
      <c r="F24" s="239">
        <f>TÜRK3!Y27</f>
        <v>0</v>
      </c>
      <c r="G24" s="240">
        <f>TÜRK4!AI27</f>
        <v>0</v>
      </c>
      <c r="H24" s="142">
        <f t="shared" si="0"/>
        <v>0</v>
      </c>
      <c r="I24" s="197" t="str">
        <f t="shared" si="1"/>
        <v>GELİŞTİRİLMELİ</v>
      </c>
      <c r="J24" s="238">
        <f>TÜRK5!AJ27</f>
        <v>0</v>
      </c>
      <c r="K24" s="196">
        <f>TÜRK6!AC27</f>
        <v>0</v>
      </c>
      <c r="L24" s="196">
        <f>TÜRK7!AF27</f>
        <v>0</v>
      </c>
      <c r="M24" s="196">
        <f>TÜRK8!AJ27</f>
        <v>0</v>
      </c>
      <c r="N24" s="194">
        <f t="shared" si="2"/>
        <v>0</v>
      </c>
      <c r="O24" s="197" t="str">
        <f t="shared" si="3"/>
        <v>GELİŞTİRİLMELİ</v>
      </c>
      <c r="P24" s="32"/>
      <c r="Q24" s="32"/>
    </row>
    <row r="25" spans="1:17" ht="15" customHeight="1" x14ac:dyDescent="0.25">
      <c r="A25" s="149">
        <v>21</v>
      </c>
      <c r="B25" s="149">
        <f>ANASAYFA!B24</f>
        <v>0</v>
      </c>
      <c r="C25" s="150">
        <f>ANASAYFA!C24</f>
        <v>0</v>
      </c>
      <c r="D25" s="238">
        <f>TÜRK1!AE29</f>
        <v>0</v>
      </c>
      <c r="E25" s="239">
        <f>TÜRK2!Y28</f>
        <v>0</v>
      </c>
      <c r="F25" s="239">
        <f>TÜRK3!Y28</f>
        <v>0</v>
      </c>
      <c r="G25" s="240">
        <f>TÜRK4!AI28</f>
        <v>0</v>
      </c>
      <c r="H25" s="142">
        <f t="shared" si="0"/>
        <v>0</v>
      </c>
      <c r="I25" s="197" t="str">
        <f t="shared" si="1"/>
        <v>GELİŞTİRİLMELİ</v>
      </c>
      <c r="J25" s="238">
        <f>TÜRK5!AJ28</f>
        <v>0</v>
      </c>
      <c r="K25" s="196">
        <f>TÜRK6!AC28</f>
        <v>0</v>
      </c>
      <c r="L25" s="196">
        <f>TÜRK7!AF28</f>
        <v>0</v>
      </c>
      <c r="M25" s="196">
        <f>TÜRK8!AJ28</f>
        <v>0</v>
      </c>
      <c r="N25" s="194">
        <f t="shared" si="2"/>
        <v>0</v>
      </c>
      <c r="O25" s="197" t="str">
        <f t="shared" si="3"/>
        <v>GELİŞTİRİLMELİ</v>
      </c>
      <c r="P25" s="32"/>
      <c r="Q25" s="32"/>
    </row>
    <row r="26" spans="1:17" ht="15" customHeight="1" x14ac:dyDescent="0.25">
      <c r="A26" s="149">
        <v>22</v>
      </c>
      <c r="B26" s="149">
        <f>ANASAYFA!B25</f>
        <v>0</v>
      </c>
      <c r="C26" s="150">
        <f>ANASAYFA!C25</f>
        <v>0</v>
      </c>
      <c r="D26" s="238">
        <f>TÜRK1!AE30</f>
        <v>0</v>
      </c>
      <c r="E26" s="239">
        <f>TÜRK2!Y29</f>
        <v>0</v>
      </c>
      <c r="F26" s="239">
        <f>TÜRK3!Y29</f>
        <v>0</v>
      </c>
      <c r="G26" s="240">
        <f>TÜRK4!AI29</f>
        <v>0</v>
      </c>
      <c r="H26" s="142">
        <f t="shared" si="0"/>
        <v>0</v>
      </c>
      <c r="I26" s="197" t="str">
        <f t="shared" si="1"/>
        <v>GELİŞTİRİLMELİ</v>
      </c>
      <c r="J26" s="238">
        <f>TÜRK5!AJ29</f>
        <v>0</v>
      </c>
      <c r="K26" s="196">
        <f>TÜRK6!AC29</f>
        <v>0</v>
      </c>
      <c r="L26" s="196">
        <f>TÜRK7!AF29</f>
        <v>0</v>
      </c>
      <c r="M26" s="196">
        <f>TÜRK8!AJ29</f>
        <v>0</v>
      </c>
      <c r="N26" s="194">
        <f t="shared" si="2"/>
        <v>0</v>
      </c>
      <c r="O26" s="197" t="str">
        <f t="shared" si="3"/>
        <v>GELİŞTİRİLMELİ</v>
      </c>
      <c r="P26" s="32"/>
      <c r="Q26" s="32"/>
    </row>
    <row r="27" spans="1:17" ht="15" customHeight="1" x14ac:dyDescent="0.25">
      <c r="A27" s="149">
        <v>23</v>
      </c>
      <c r="B27" s="149">
        <f>ANASAYFA!B26</f>
        <v>0</v>
      </c>
      <c r="C27" s="150">
        <f>ANASAYFA!C26</f>
        <v>0</v>
      </c>
      <c r="D27" s="238">
        <f>TÜRK1!AE31</f>
        <v>0</v>
      </c>
      <c r="E27" s="239">
        <f>TÜRK2!Y30</f>
        <v>0</v>
      </c>
      <c r="F27" s="239">
        <f>TÜRK3!Y30</f>
        <v>0</v>
      </c>
      <c r="G27" s="240">
        <f>TÜRK4!AI30</f>
        <v>0</v>
      </c>
      <c r="H27" s="142">
        <f t="shared" si="0"/>
        <v>0</v>
      </c>
      <c r="I27" s="197" t="str">
        <f t="shared" si="1"/>
        <v>GELİŞTİRİLMELİ</v>
      </c>
      <c r="J27" s="238">
        <f>TÜRK5!AJ30</f>
        <v>0</v>
      </c>
      <c r="K27" s="196">
        <f>TÜRK6!AC30</f>
        <v>0</v>
      </c>
      <c r="L27" s="196">
        <f>TÜRK7!AF30</f>
        <v>0</v>
      </c>
      <c r="M27" s="196">
        <f>TÜRK8!AJ30</f>
        <v>0</v>
      </c>
      <c r="N27" s="194">
        <f t="shared" si="2"/>
        <v>0</v>
      </c>
      <c r="O27" s="197" t="str">
        <f t="shared" si="3"/>
        <v>GELİŞTİRİLMELİ</v>
      </c>
      <c r="P27" s="32"/>
      <c r="Q27" s="32"/>
    </row>
    <row r="28" spans="1:17" ht="15" customHeight="1" x14ac:dyDescent="0.25">
      <c r="A28" s="149">
        <v>24</v>
      </c>
      <c r="B28" s="149">
        <f>ANASAYFA!B27</f>
        <v>0</v>
      </c>
      <c r="C28" s="150">
        <f>ANASAYFA!C27</f>
        <v>0</v>
      </c>
      <c r="D28" s="238">
        <f>TÜRK1!AE32</f>
        <v>0</v>
      </c>
      <c r="E28" s="239">
        <f>TÜRK2!Y31</f>
        <v>0</v>
      </c>
      <c r="F28" s="239">
        <f>TÜRK3!Y31</f>
        <v>0</v>
      </c>
      <c r="G28" s="240">
        <f>TÜRK4!AI31</f>
        <v>0</v>
      </c>
      <c r="H28" s="142">
        <f t="shared" si="0"/>
        <v>0</v>
      </c>
      <c r="I28" s="197" t="str">
        <f t="shared" si="1"/>
        <v>GELİŞTİRİLMELİ</v>
      </c>
      <c r="J28" s="238">
        <f>TÜRK5!AJ31</f>
        <v>0</v>
      </c>
      <c r="K28" s="196">
        <f>TÜRK6!AC31</f>
        <v>0</v>
      </c>
      <c r="L28" s="196">
        <f>TÜRK7!AF31</f>
        <v>0</v>
      </c>
      <c r="M28" s="196">
        <f>TÜRK8!AJ31</f>
        <v>0</v>
      </c>
      <c r="N28" s="194">
        <f t="shared" si="2"/>
        <v>0</v>
      </c>
      <c r="O28" s="197" t="str">
        <f t="shared" si="3"/>
        <v>GELİŞTİRİLMELİ</v>
      </c>
      <c r="P28" s="32"/>
      <c r="Q28" s="32"/>
    </row>
    <row r="29" spans="1:17" ht="15" customHeight="1" x14ac:dyDescent="0.25">
      <c r="A29" s="149">
        <v>25</v>
      </c>
      <c r="B29" s="149">
        <f>ANASAYFA!B28</f>
        <v>0</v>
      </c>
      <c r="C29" s="150">
        <f>ANASAYFA!C28</f>
        <v>0</v>
      </c>
      <c r="D29" s="238">
        <f>TÜRK1!AE33</f>
        <v>0</v>
      </c>
      <c r="E29" s="239">
        <f>TÜRK2!Y32</f>
        <v>0</v>
      </c>
      <c r="F29" s="239">
        <f>TÜRK3!Y32</f>
        <v>0</v>
      </c>
      <c r="G29" s="240">
        <f>TÜRK4!AI32</f>
        <v>0</v>
      </c>
      <c r="H29" s="142">
        <f t="shared" si="0"/>
        <v>0</v>
      </c>
      <c r="I29" s="197" t="str">
        <f t="shared" si="1"/>
        <v>GELİŞTİRİLMELİ</v>
      </c>
      <c r="J29" s="238">
        <f>TÜRK5!AJ32</f>
        <v>0</v>
      </c>
      <c r="K29" s="196">
        <f>TÜRK6!AC32</f>
        <v>0</v>
      </c>
      <c r="L29" s="196">
        <f>TÜRK7!AF32</f>
        <v>0</v>
      </c>
      <c r="M29" s="196">
        <f>TÜRK8!AJ32</f>
        <v>0</v>
      </c>
      <c r="N29" s="194">
        <f t="shared" si="2"/>
        <v>0</v>
      </c>
      <c r="O29" s="197" t="str">
        <f t="shared" si="3"/>
        <v>GELİŞTİRİLMELİ</v>
      </c>
      <c r="P29" s="32"/>
      <c r="Q29" s="32"/>
    </row>
    <row r="30" spans="1:17" ht="15" customHeight="1" x14ac:dyDescent="0.25">
      <c r="A30" s="149">
        <v>26</v>
      </c>
      <c r="B30" s="149">
        <f>ANASAYFA!B29</f>
        <v>0</v>
      </c>
      <c r="C30" s="150">
        <f>ANASAYFA!C29</f>
        <v>0</v>
      </c>
      <c r="D30" s="238">
        <f>TÜRK1!AE34</f>
        <v>0</v>
      </c>
      <c r="E30" s="239">
        <f>TÜRK2!Y33</f>
        <v>0</v>
      </c>
      <c r="F30" s="239">
        <f>TÜRK3!Y33</f>
        <v>0</v>
      </c>
      <c r="G30" s="240">
        <f>TÜRK4!AI33</f>
        <v>0</v>
      </c>
      <c r="H30" s="142">
        <f t="shared" si="0"/>
        <v>0</v>
      </c>
      <c r="I30" s="197" t="str">
        <f t="shared" si="1"/>
        <v>GELİŞTİRİLMELİ</v>
      </c>
      <c r="J30" s="238">
        <f>TÜRK5!AJ33</f>
        <v>0</v>
      </c>
      <c r="K30" s="196">
        <f>TÜRK6!AC33</f>
        <v>0</v>
      </c>
      <c r="L30" s="196">
        <f>TÜRK7!AF33</f>
        <v>0</v>
      </c>
      <c r="M30" s="196">
        <f>TÜRK8!AJ33</f>
        <v>0</v>
      </c>
      <c r="N30" s="194">
        <f t="shared" si="2"/>
        <v>0</v>
      </c>
      <c r="O30" s="197" t="str">
        <f t="shared" si="3"/>
        <v>GELİŞTİRİLMELİ</v>
      </c>
      <c r="P30" s="32"/>
      <c r="Q30" s="32"/>
    </row>
    <row r="31" spans="1:17" ht="15" customHeight="1" x14ac:dyDescent="0.25">
      <c r="A31" s="149">
        <v>27</v>
      </c>
      <c r="B31" s="149">
        <f>ANASAYFA!B30</f>
        <v>0</v>
      </c>
      <c r="C31" s="150">
        <f>ANASAYFA!C30</f>
        <v>0</v>
      </c>
      <c r="D31" s="238">
        <f>TÜRK1!AE35</f>
        <v>0</v>
      </c>
      <c r="E31" s="239">
        <f>TÜRK2!Y34</f>
        <v>0</v>
      </c>
      <c r="F31" s="239">
        <f>TÜRK3!Y34</f>
        <v>0</v>
      </c>
      <c r="G31" s="240">
        <f>TÜRK4!AI34</f>
        <v>0</v>
      </c>
      <c r="H31" s="142">
        <f t="shared" si="0"/>
        <v>0</v>
      </c>
      <c r="I31" s="197" t="str">
        <f t="shared" si="1"/>
        <v>GELİŞTİRİLMELİ</v>
      </c>
      <c r="J31" s="238">
        <f>TÜRK5!AJ34</f>
        <v>0</v>
      </c>
      <c r="K31" s="196">
        <f>TÜRK6!AC34</f>
        <v>0</v>
      </c>
      <c r="L31" s="196">
        <f>TÜRK7!AF34</f>
        <v>0</v>
      </c>
      <c r="M31" s="196">
        <f>TÜRK8!AJ34</f>
        <v>0</v>
      </c>
      <c r="N31" s="194">
        <f t="shared" si="2"/>
        <v>0</v>
      </c>
      <c r="O31" s="197" t="str">
        <f t="shared" si="3"/>
        <v>GELİŞTİRİLMELİ</v>
      </c>
      <c r="P31" s="32"/>
      <c r="Q31" s="32"/>
    </row>
    <row r="32" spans="1:17" ht="15" customHeight="1" x14ac:dyDescent="0.25">
      <c r="A32" s="149">
        <v>28</v>
      </c>
      <c r="B32" s="149">
        <f>ANASAYFA!B31</f>
        <v>0</v>
      </c>
      <c r="C32" s="150">
        <f>ANASAYFA!C31</f>
        <v>0</v>
      </c>
      <c r="D32" s="238">
        <f>TÜRK1!AE36</f>
        <v>0</v>
      </c>
      <c r="E32" s="239">
        <f>TÜRK2!Y35</f>
        <v>0</v>
      </c>
      <c r="F32" s="239">
        <f>TÜRK3!Y35</f>
        <v>0</v>
      </c>
      <c r="G32" s="240">
        <f>TÜRK4!AI35</f>
        <v>0</v>
      </c>
      <c r="H32" s="142">
        <f t="shared" si="0"/>
        <v>0</v>
      </c>
      <c r="I32" s="197" t="str">
        <f t="shared" si="1"/>
        <v>GELİŞTİRİLMELİ</v>
      </c>
      <c r="J32" s="238">
        <f>TÜRK5!AJ35</f>
        <v>0</v>
      </c>
      <c r="K32" s="196">
        <f>TÜRK6!AC35</f>
        <v>0</v>
      </c>
      <c r="L32" s="196">
        <f>TÜRK7!AF35</f>
        <v>0</v>
      </c>
      <c r="M32" s="196">
        <f>TÜRK8!AJ35</f>
        <v>0</v>
      </c>
      <c r="N32" s="194">
        <f t="shared" si="2"/>
        <v>0</v>
      </c>
      <c r="O32" s="197" t="str">
        <f t="shared" si="3"/>
        <v>GELİŞTİRİLMELİ</v>
      </c>
      <c r="P32" s="32"/>
      <c r="Q32" s="32"/>
    </row>
    <row r="33" spans="1:17" ht="15" customHeight="1" x14ac:dyDescent="0.25">
      <c r="A33" s="149">
        <v>29</v>
      </c>
      <c r="B33" s="149">
        <f>ANASAYFA!B32</f>
        <v>0</v>
      </c>
      <c r="C33" s="150">
        <f>ANASAYFA!C32</f>
        <v>0</v>
      </c>
      <c r="D33" s="238">
        <f>TÜRK1!AE37</f>
        <v>0</v>
      </c>
      <c r="E33" s="239">
        <f>TÜRK2!Y36</f>
        <v>0</v>
      </c>
      <c r="F33" s="239">
        <f>TÜRK3!Y36</f>
        <v>0</v>
      </c>
      <c r="G33" s="240">
        <f>TÜRK4!AI36</f>
        <v>0</v>
      </c>
      <c r="H33" s="142">
        <f t="shared" si="0"/>
        <v>0</v>
      </c>
      <c r="I33" s="197" t="str">
        <f t="shared" si="1"/>
        <v>GELİŞTİRİLMELİ</v>
      </c>
      <c r="J33" s="238">
        <f>TÜRK5!AJ36</f>
        <v>0</v>
      </c>
      <c r="K33" s="196">
        <f>TÜRK6!AC36</f>
        <v>0</v>
      </c>
      <c r="L33" s="196">
        <f>TÜRK7!AF36</f>
        <v>0</v>
      </c>
      <c r="M33" s="196">
        <f>TÜRK8!AJ36</f>
        <v>0</v>
      </c>
      <c r="N33" s="194">
        <f t="shared" si="2"/>
        <v>0</v>
      </c>
      <c r="O33" s="197" t="str">
        <f t="shared" si="3"/>
        <v>GELİŞTİRİLMELİ</v>
      </c>
      <c r="P33" s="32"/>
      <c r="Q33" s="32"/>
    </row>
    <row r="34" spans="1:17" ht="15" customHeight="1" x14ac:dyDescent="0.25">
      <c r="A34" s="149">
        <v>30</v>
      </c>
      <c r="B34" s="149">
        <f>ANASAYFA!B33</f>
        <v>0</v>
      </c>
      <c r="C34" s="150">
        <f>ANASAYFA!C33</f>
        <v>0</v>
      </c>
      <c r="D34" s="238">
        <f>TÜRK1!AE38</f>
        <v>0</v>
      </c>
      <c r="E34" s="239">
        <f>TÜRK2!Y37</f>
        <v>0</v>
      </c>
      <c r="F34" s="239">
        <f>TÜRK3!Y37</f>
        <v>0</v>
      </c>
      <c r="G34" s="240">
        <f>TÜRK4!AI37</f>
        <v>0</v>
      </c>
      <c r="H34" s="142">
        <f t="shared" si="0"/>
        <v>0</v>
      </c>
      <c r="I34" s="197" t="str">
        <f t="shared" si="1"/>
        <v>GELİŞTİRİLMELİ</v>
      </c>
      <c r="J34" s="238">
        <f>TÜRK5!AJ37</f>
        <v>0</v>
      </c>
      <c r="K34" s="196">
        <f>TÜRK6!AC37</f>
        <v>0</v>
      </c>
      <c r="L34" s="196">
        <f>TÜRK7!AF37</f>
        <v>0</v>
      </c>
      <c r="M34" s="196">
        <f>TÜRK8!AJ37</f>
        <v>0</v>
      </c>
      <c r="N34" s="194">
        <f t="shared" si="2"/>
        <v>0</v>
      </c>
      <c r="O34" s="197" t="str">
        <f t="shared" si="3"/>
        <v>GELİŞTİRİLMELİ</v>
      </c>
      <c r="P34" s="32"/>
      <c r="Q34" s="32"/>
    </row>
    <row r="35" spans="1:17" ht="15" customHeight="1" x14ac:dyDescent="0.25">
      <c r="A35" s="149">
        <v>31</v>
      </c>
      <c r="B35" s="149">
        <f>ANASAYFA!B34</f>
        <v>0</v>
      </c>
      <c r="C35" s="150">
        <f>ANASAYFA!C34</f>
        <v>0</v>
      </c>
      <c r="D35" s="238">
        <f>TÜRK1!AE39</f>
        <v>0</v>
      </c>
      <c r="E35" s="239">
        <f>TÜRK2!Y38</f>
        <v>0</v>
      </c>
      <c r="F35" s="239">
        <f>TÜRK3!Y38</f>
        <v>0</v>
      </c>
      <c r="G35" s="240">
        <f>TÜRK4!AI38</f>
        <v>0</v>
      </c>
      <c r="H35" s="142">
        <f t="shared" si="0"/>
        <v>0</v>
      </c>
      <c r="I35" s="197" t="str">
        <f t="shared" si="1"/>
        <v>GELİŞTİRİLMELİ</v>
      </c>
      <c r="J35" s="238">
        <f>TÜRK5!AJ38</f>
        <v>0</v>
      </c>
      <c r="K35" s="196">
        <f>TÜRK6!AC38</f>
        <v>0</v>
      </c>
      <c r="L35" s="196">
        <f>TÜRK7!AF38</f>
        <v>0</v>
      </c>
      <c r="M35" s="196">
        <f>TÜRK8!AJ38</f>
        <v>0</v>
      </c>
      <c r="N35" s="194">
        <f t="shared" si="2"/>
        <v>0</v>
      </c>
      <c r="O35" s="197" t="str">
        <f t="shared" si="3"/>
        <v>GELİŞTİRİLMELİ</v>
      </c>
      <c r="P35" s="32"/>
      <c r="Q35" s="32"/>
    </row>
    <row r="36" spans="1:17" ht="15" customHeight="1" x14ac:dyDescent="0.25">
      <c r="A36" s="149">
        <v>32</v>
      </c>
      <c r="B36" s="149">
        <f>ANASAYFA!B35</f>
        <v>0</v>
      </c>
      <c r="C36" s="150">
        <f>ANASAYFA!C35</f>
        <v>0</v>
      </c>
      <c r="D36" s="238">
        <f>TÜRK1!AE40</f>
        <v>0</v>
      </c>
      <c r="E36" s="239">
        <f>TÜRK2!Y39</f>
        <v>0</v>
      </c>
      <c r="F36" s="239">
        <f>TÜRK3!Y39</f>
        <v>0</v>
      </c>
      <c r="G36" s="240">
        <f>TÜRK4!AI39</f>
        <v>0</v>
      </c>
      <c r="H36" s="142">
        <f t="shared" si="0"/>
        <v>0</v>
      </c>
      <c r="I36" s="197" t="str">
        <f t="shared" si="1"/>
        <v>GELİŞTİRİLMELİ</v>
      </c>
      <c r="J36" s="238">
        <f>TÜRK5!AJ39</f>
        <v>0</v>
      </c>
      <c r="K36" s="196">
        <f>TÜRK6!AC39</f>
        <v>0</v>
      </c>
      <c r="L36" s="196">
        <f>TÜRK7!AF39</f>
        <v>0</v>
      </c>
      <c r="M36" s="196">
        <f>TÜRK8!AJ39</f>
        <v>0</v>
      </c>
      <c r="N36" s="194">
        <f t="shared" si="2"/>
        <v>0</v>
      </c>
      <c r="O36" s="197" t="str">
        <f t="shared" si="3"/>
        <v>GELİŞTİRİLMELİ</v>
      </c>
      <c r="P36" s="32"/>
      <c r="Q36" s="32"/>
    </row>
    <row r="37" spans="1:17" ht="15" customHeight="1" x14ac:dyDescent="0.25">
      <c r="A37" s="149">
        <v>33</v>
      </c>
      <c r="B37" s="149">
        <f>ANASAYFA!B36</f>
        <v>0</v>
      </c>
      <c r="C37" s="150">
        <f>ANASAYFA!C36</f>
        <v>0</v>
      </c>
      <c r="D37" s="238">
        <f>TÜRK1!AE41</f>
        <v>0</v>
      </c>
      <c r="E37" s="239">
        <f>TÜRK2!Y40</f>
        <v>0</v>
      </c>
      <c r="F37" s="239">
        <f>TÜRK3!Y40</f>
        <v>0</v>
      </c>
      <c r="G37" s="240">
        <f>TÜRK4!AI40</f>
        <v>0</v>
      </c>
      <c r="H37" s="142">
        <f t="shared" si="0"/>
        <v>0</v>
      </c>
      <c r="I37" s="197" t="str">
        <f t="shared" si="1"/>
        <v>GELİŞTİRİLMELİ</v>
      </c>
      <c r="J37" s="238">
        <f>TÜRK5!AJ40</f>
        <v>0</v>
      </c>
      <c r="K37" s="196">
        <f>TÜRK6!AC40</f>
        <v>0</v>
      </c>
      <c r="L37" s="196">
        <f>TÜRK7!AF40</f>
        <v>0</v>
      </c>
      <c r="M37" s="196">
        <f>TÜRK8!AJ40</f>
        <v>0</v>
      </c>
      <c r="N37" s="194">
        <f t="shared" si="2"/>
        <v>0</v>
      </c>
      <c r="O37" s="197" t="str">
        <f t="shared" si="3"/>
        <v>GELİŞTİRİLMELİ</v>
      </c>
      <c r="P37" s="32"/>
      <c r="Q37" s="32"/>
    </row>
    <row r="38" spans="1:17" ht="15" customHeight="1" x14ac:dyDescent="0.25">
      <c r="A38" s="149">
        <v>34</v>
      </c>
      <c r="B38" s="149">
        <f>ANASAYFA!B37</f>
        <v>0</v>
      </c>
      <c r="C38" s="150">
        <f>ANASAYFA!C37</f>
        <v>0</v>
      </c>
      <c r="D38" s="238">
        <f>TÜRK1!AE42</f>
        <v>0</v>
      </c>
      <c r="E38" s="239">
        <f>TÜRK2!Y41</f>
        <v>0</v>
      </c>
      <c r="F38" s="239">
        <f>TÜRK3!Y41</f>
        <v>0</v>
      </c>
      <c r="G38" s="240">
        <f>TÜRK4!AI41</f>
        <v>0</v>
      </c>
      <c r="H38" s="142">
        <f t="shared" si="0"/>
        <v>0</v>
      </c>
      <c r="I38" s="197" t="str">
        <f t="shared" si="1"/>
        <v>GELİŞTİRİLMELİ</v>
      </c>
      <c r="J38" s="238">
        <f>TÜRK5!AJ41</f>
        <v>0</v>
      </c>
      <c r="K38" s="196">
        <f>TÜRK6!AC41</f>
        <v>0</v>
      </c>
      <c r="L38" s="196">
        <f>TÜRK7!AF41</f>
        <v>0</v>
      </c>
      <c r="M38" s="196">
        <f>TÜRK8!AJ41</f>
        <v>0</v>
      </c>
      <c r="N38" s="194">
        <f t="shared" si="2"/>
        <v>0</v>
      </c>
      <c r="O38" s="197" t="str">
        <f t="shared" si="3"/>
        <v>GELİŞTİRİLMELİ</v>
      </c>
      <c r="P38" s="32"/>
      <c r="Q38" s="32"/>
    </row>
    <row r="39" spans="1:17" ht="15" customHeight="1" x14ac:dyDescent="0.25">
      <c r="A39" s="149">
        <v>35</v>
      </c>
      <c r="B39" s="149">
        <f>ANASAYFA!B38</f>
        <v>0</v>
      </c>
      <c r="C39" s="150">
        <f>ANASAYFA!C38</f>
        <v>0</v>
      </c>
      <c r="D39" s="238">
        <f>TÜRK1!AE43</f>
        <v>0</v>
      </c>
      <c r="E39" s="239">
        <f>TÜRK2!Y42</f>
        <v>0</v>
      </c>
      <c r="F39" s="239">
        <f>TÜRK3!Y42</f>
        <v>0</v>
      </c>
      <c r="G39" s="240">
        <f>TÜRK4!AI42</f>
        <v>0</v>
      </c>
      <c r="H39" s="142">
        <f t="shared" si="0"/>
        <v>0</v>
      </c>
      <c r="I39" s="197" t="str">
        <f t="shared" si="1"/>
        <v>GELİŞTİRİLMELİ</v>
      </c>
      <c r="J39" s="238">
        <f>TÜRK5!AJ42</f>
        <v>0</v>
      </c>
      <c r="K39" s="196">
        <f>TÜRK6!AC42</f>
        <v>0</v>
      </c>
      <c r="L39" s="196">
        <f>TÜRK7!AF42</f>
        <v>0</v>
      </c>
      <c r="M39" s="196">
        <f>TÜRK8!AJ42</f>
        <v>0</v>
      </c>
      <c r="N39" s="194">
        <f t="shared" si="2"/>
        <v>0</v>
      </c>
      <c r="O39" s="197" t="str">
        <f t="shared" si="3"/>
        <v>GELİŞTİRİLMELİ</v>
      </c>
      <c r="P39" s="32"/>
      <c r="Q39" s="32"/>
    </row>
    <row r="40" spans="1:17" ht="15" customHeight="1" x14ac:dyDescent="0.25">
      <c r="A40" s="149">
        <v>36</v>
      </c>
      <c r="B40" s="149">
        <f>ANASAYFA!B39</f>
        <v>0</v>
      </c>
      <c r="C40" s="150">
        <f>ANASAYFA!C39</f>
        <v>0</v>
      </c>
      <c r="D40" s="238">
        <f>TÜRK1!AE44</f>
        <v>0</v>
      </c>
      <c r="E40" s="239">
        <f>TÜRK2!Y43</f>
        <v>0</v>
      </c>
      <c r="F40" s="239">
        <f>TÜRK3!Y43</f>
        <v>0</v>
      </c>
      <c r="G40" s="240">
        <f>TÜRK4!AI43</f>
        <v>0</v>
      </c>
      <c r="H40" s="142">
        <f t="shared" si="0"/>
        <v>0</v>
      </c>
      <c r="I40" s="197" t="str">
        <f t="shared" si="1"/>
        <v>GELİŞTİRİLMELİ</v>
      </c>
      <c r="J40" s="238">
        <f>TÜRK5!AJ43</f>
        <v>0</v>
      </c>
      <c r="K40" s="196">
        <f>TÜRK6!AC43</f>
        <v>0</v>
      </c>
      <c r="L40" s="196">
        <f>TÜRK7!AF43</f>
        <v>0</v>
      </c>
      <c r="M40" s="196">
        <f>TÜRK8!AJ43</f>
        <v>0</v>
      </c>
      <c r="N40" s="194">
        <f t="shared" si="2"/>
        <v>0</v>
      </c>
      <c r="O40" s="197" t="str">
        <f t="shared" si="3"/>
        <v>GELİŞTİRİLMELİ</v>
      </c>
      <c r="P40" s="32"/>
      <c r="Q40" s="32"/>
    </row>
    <row r="41" spans="1:17" ht="15" customHeight="1" x14ac:dyDescent="0.25">
      <c r="A41" s="149">
        <v>37</v>
      </c>
      <c r="B41" s="149">
        <f>ANASAYFA!B40</f>
        <v>0</v>
      </c>
      <c r="C41" s="150">
        <f>ANASAYFA!C40</f>
        <v>0</v>
      </c>
      <c r="D41" s="238">
        <f>TÜRK1!AE45</f>
        <v>0</v>
      </c>
      <c r="E41" s="239">
        <f>TÜRK2!Y44</f>
        <v>0</v>
      </c>
      <c r="F41" s="239">
        <f>TÜRK3!Y44</f>
        <v>0</v>
      </c>
      <c r="G41" s="240">
        <f>TÜRK4!AI44</f>
        <v>0</v>
      </c>
      <c r="H41" s="142">
        <f t="shared" si="0"/>
        <v>0</v>
      </c>
      <c r="I41" s="197" t="str">
        <f t="shared" si="1"/>
        <v>GELİŞTİRİLMELİ</v>
      </c>
      <c r="J41" s="238">
        <f>TÜRK5!AJ44</f>
        <v>0</v>
      </c>
      <c r="K41" s="196">
        <f>TÜRK6!AC44</f>
        <v>0</v>
      </c>
      <c r="L41" s="196">
        <f>TÜRK7!AF44</f>
        <v>0</v>
      </c>
      <c r="M41" s="196">
        <f>TÜRK8!AJ44</f>
        <v>0</v>
      </c>
      <c r="N41" s="194">
        <f t="shared" si="2"/>
        <v>0</v>
      </c>
      <c r="O41" s="197" t="str">
        <f t="shared" si="3"/>
        <v>GELİŞTİRİLMELİ</v>
      </c>
      <c r="P41" s="32"/>
      <c r="Q41" s="32"/>
    </row>
    <row r="42" spans="1:17" ht="15" customHeight="1" x14ac:dyDescent="0.25">
      <c r="A42" s="149">
        <v>38</v>
      </c>
      <c r="B42" s="149">
        <f>ANASAYFA!B41</f>
        <v>0</v>
      </c>
      <c r="C42" s="150">
        <f>ANASAYFA!C41</f>
        <v>0</v>
      </c>
      <c r="D42" s="238">
        <f>TÜRK1!AE46</f>
        <v>0</v>
      </c>
      <c r="E42" s="239">
        <f>TÜRK2!Y45</f>
        <v>0</v>
      </c>
      <c r="F42" s="239">
        <f>TÜRK3!Y45</f>
        <v>0</v>
      </c>
      <c r="G42" s="240">
        <f>TÜRK4!AI45</f>
        <v>0</v>
      </c>
      <c r="H42" s="142">
        <f t="shared" si="0"/>
        <v>0</v>
      </c>
      <c r="I42" s="197" t="str">
        <f t="shared" si="1"/>
        <v>GELİŞTİRİLMELİ</v>
      </c>
      <c r="J42" s="238">
        <f>TÜRK5!AJ45</f>
        <v>0</v>
      </c>
      <c r="K42" s="196">
        <f>TÜRK6!AC45</f>
        <v>0</v>
      </c>
      <c r="L42" s="196">
        <f>TÜRK7!AF45</f>
        <v>0</v>
      </c>
      <c r="M42" s="196">
        <f>TÜRK8!AJ45</f>
        <v>0</v>
      </c>
      <c r="N42" s="194">
        <f t="shared" si="2"/>
        <v>0</v>
      </c>
      <c r="O42" s="197" t="str">
        <f t="shared" si="3"/>
        <v>GELİŞTİRİLMELİ</v>
      </c>
      <c r="P42" s="32"/>
      <c r="Q42" s="32"/>
    </row>
    <row r="43" spans="1:17" ht="15" customHeight="1" x14ac:dyDescent="0.25">
      <c r="A43" s="149">
        <v>39</v>
      </c>
      <c r="B43" s="149">
        <f>ANASAYFA!B42</f>
        <v>0</v>
      </c>
      <c r="C43" s="150">
        <f>ANASAYFA!C42</f>
        <v>0</v>
      </c>
      <c r="D43" s="238">
        <f>TÜRK1!AE47</f>
        <v>0</v>
      </c>
      <c r="E43" s="239">
        <f>TÜRK2!Y46</f>
        <v>0</v>
      </c>
      <c r="F43" s="239">
        <f>TÜRK3!Y46</f>
        <v>0</v>
      </c>
      <c r="G43" s="240">
        <f>TÜRK4!AI46</f>
        <v>0</v>
      </c>
      <c r="H43" s="142">
        <f t="shared" si="0"/>
        <v>0</v>
      </c>
      <c r="I43" s="197" t="str">
        <f t="shared" si="1"/>
        <v>GELİŞTİRİLMELİ</v>
      </c>
      <c r="J43" s="238">
        <f>TÜRK5!AJ46</f>
        <v>0</v>
      </c>
      <c r="K43" s="196">
        <f>TÜRK6!AC46</f>
        <v>0</v>
      </c>
      <c r="L43" s="196">
        <f>TÜRK7!AF46</f>
        <v>0</v>
      </c>
      <c r="M43" s="196">
        <f>TÜRK8!AJ46</f>
        <v>0</v>
      </c>
      <c r="N43" s="194">
        <f t="shared" si="2"/>
        <v>0</v>
      </c>
      <c r="O43" s="197" t="str">
        <f t="shared" si="3"/>
        <v>GELİŞTİRİLMELİ</v>
      </c>
      <c r="P43" s="32"/>
      <c r="Q43" s="32"/>
    </row>
    <row r="44" spans="1:17" ht="15" customHeight="1" x14ac:dyDescent="0.25">
      <c r="A44" s="149">
        <v>40</v>
      </c>
      <c r="B44" s="149">
        <f>ANASAYFA!B43</f>
        <v>0</v>
      </c>
      <c r="C44" s="150">
        <f>ANASAYFA!C43</f>
        <v>0</v>
      </c>
      <c r="D44" s="238">
        <f>TÜRK1!AE48</f>
        <v>0</v>
      </c>
      <c r="E44" s="239">
        <f>TÜRK2!Y47</f>
        <v>0</v>
      </c>
      <c r="F44" s="239">
        <f>TÜRK3!Y47</f>
        <v>0</v>
      </c>
      <c r="G44" s="240">
        <f>TÜRK4!AI47</f>
        <v>0</v>
      </c>
      <c r="H44" s="142">
        <f t="shared" si="0"/>
        <v>0</v>
      </c>
      <c r="I44" s="197" t="str">
        <f t="shared" si="1"/>
        <v>GELİŞTİRİLMELİ</v>
      </c>
      <c r="J44" s="238">
        <f>TÜRK5!AJ47</f>
        <v>0</v>
      </c>
      <c r="K44" s="196">
        <f>TÜRK6!AC47</f>
        <v>0</v>
      </c>
      <c r="L44" s="196">
        <f>TÜRK7!AF47</f>
        <v>0</v>
      </c>
      <c r="M44" s="196">
        <f>TÜRK8!AJ47</f>
        <v>0</v>
      </c>
      <c r="N44" s="194">
        <f t="shared" si="2"/>
        <v>0</v>
      </c>
      <c r="O44" s="197" t="str">
        <f t="shared" si="3"/>
        <v>GELİŞTİRİLMELİ</v>
      </c>
      <c r="P44" s="32"/>
      <c r="Q44" s="32"/>
    </row>
    <row r="45" spans="1:17" ht="15" customHeight="1" x14ac:dyDescent="0.25">
      <c r="A45" s="149">
        <v>41</v>
      </c>
      <c r="B45" s="149">
        <f>ANASAYFA!B44</f>
        <v>0</v>
      </c>
      <c r="C45" s="150">
        <f>ANASAYFA!C44</f>
        <v>0</v>
      </c>
      <c r="D45" s="238">
        <f>TÜRK1!AE49</f>
        <v>0</v>
      </c>
      <c r="E45" s="239">
        <f>TÜRK2!Y48</f>
        <v>0</v>
      </c>
      <c r="F45" s="239">
        <f>TÜRK3!Y48</f>
        <v>0</v>
      </c>
      <c r="G45" s="240">
        <f>TÜRK4!AI48</f>
        <v>0</v>
      </c>
      <c r="H45" s="142">
        <f t="shared" si="0"/>
        <v>0</v>
      </c>
      <c r="I45" s="197" t="str">
        <f t="shared" si="1"/>
        <v>GELİŞTİRİLMELİ</v>
      </c>
      <c r="J45" s="238">
        <f>TÜRK5!AJ48</f>
        <v>0</v>
      </c>
      <c r="K45" s="196">
        <f>TÜRK6!AC48</f>
        <v>0</v>
      </c>
      <c r="L45" s="196">
        <f>TÜRK7!AF48</f>
        <v>0</v>
      </c>
      <c r="M45" s="196">
        <f>TÜRK8!AJ48</f>
        <v>0</v>
      </c>
      <c r="N45" s="194">
        <f t="shared" si="2"/>
        <v>0</v>
      </c>
      <c r="O45" s="197" t="str">
        <f t="shared" si="3"/>
        <v>GELİŞTİRİLMELİ</v>
      </c>
      <c r="P45" s="32"/>
      <c r="Q45" s="32"/>
    </row>
    <row r="46" spans="1:17" ht="15" customHeight="1" x14ac:dyDescent="0.25">
      <c r="A46" s="149">
        <v>42</v>
      </c>
      <c r="B46" s="149">
        <f>ANASAYFA!B45</f>
        <v>0</v>
      </c>
      <c r="C46" s="150">
        <f>ANASAYFA!C45</f>
        <v>0</v>
      </c>
      <c r="D46" s="238">
        <f>TÜRK1!AE50</f>
        <v>0</v>
      </c>
      <c r="E46" s="239">
        <f>TÜRK2!Y49</f>
        <v>0</v>
      </c>
      <c r="F46" s="239">
        <f>TÜRK3!Y49</f>
        <v>0</v>
      </c>
      <c r="G46" s="240">
        <f>TÜRK4!AI49</f>
        <v>0</v>
      </c>
      <c r="H46" s="142">
        <f t="shared" si="0"/>
        <v>0</v>
      </c>
      <c r="I46" s="197" t="str">
        <f t="shared" si="1"/>
        <v>GELİŞTİRİLMELİ</v>
      </c>
      <c r="J46" s="238">
        <f>TÜRK5!AJ49</f>
        <v>0</v>
      </c>
      <c r="K46" s="196">
        <f>TÜRK6!AC49</f>
        <v>0</v>
      </c>
      <c r="L46" s="196">
        <f>TÜRK7!AF49</f>
        <v>0</v>
      </c>
      <c r="M46" s="196">
        <f>TÜRK8!AJ49</f>
        <v>0</v>
      </c>
      <c r="N46" s="194">
        <f t="shared" si="2"/>
        <v>0</v>
      </c>
      <c r="O46" s="197" t="str">
        <f t="shared" si="3"/>
        <v>GELİŞTİRİLMELİ</v>
      </c>
      <c r="P46" s="32"/>
      <c r="Q46" s="32"/>
    </row>
    <row r="47" spans="1:17" ht="15" customHeight="1" x14ac:dyDescent="0.25">
      <c r="A47" s="149">
        <v>43</v>
      </c>
      <c r="B47" s="235">
        <f>ANASAYFA!B46</f>
        <v>0</v>
      </c>
      <c r="C47" s="150">
        <f>ANASAYFA!C46</f>
        <v>0</v>
      </c>
      <c r="D47" s="238">
        <f>TÜRK1!AE51</f>
        <v>0</v>
      </c>
      <c r="E47" s="239">
        <f>TÜRK2!Y50</f>
        <v>0</v>
      </c>
      <c r="F47" s="239">
        <f>TÜRK3!Y50</f>
        <v>0</v>
      </c>
      <c r="G47" s="240">
        <f>TÜRK4!AI50</f>
        <v>0</v>
      </c>
      <c r="H47" s="142">
        <f t="shared" si="0"/>
        <v>0</v>
      </c>
      <c r="I47" s="197" t="str">
        <f t="shared" si="1"/>
        <v>GELİŞTİRİLMELİ</v>
      </c>
      <c r="J47" s="238">
        <f>TÜRK5!AJ50</f>
        <v>0</v>
      </c>
      <c r="K47" s="196">
        <f>TÜRK6!AC50</f>
        <v>0</v>
      </c>
      <c r="L47" s="196">
        <f>TÜRK7!AF50</f>
        <v>0</v>
      </c>
      <c r="M47" s="196">
        <f>TÜRK8!AJ50</f>
        <v>0</v>
      </c>
      <c r="N47" s="194">
        <f t="shared" si="2"/>
        <v>0</v>
      </c>
      <c r="O47" s="197" t="str">
        <f t="shared" si="3"/>
        <v>GELİŞTİRİLMELİ</v>
      </c>
      <c r="P47" s="32"/>
      <c r="Q47" s="32"/>
    </row>
    <row r="48" spans="1:17" ht="15" customHeight="1" x14ac:dyDescent="0.25">
      <c r="A48" s="99"/>
      <c r="B48" s="99"/>
      <c r="C48" s="92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94"/>
      <c r="O48" s="94"/>
      <c r="P48" s="32"/>
      <c r="Q48" s="32"/>
    </row>
    <row r="49" spans="4:17" ht="15" customHeight="1" x14ac:dyDescent="0.25"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</row>
    <row r="50" spans="4:17" ht="15" customHeight="1" x14ac:dyDescent="0.25">
      <c r="D50" s="105"/>
      <c r="E50" s="105"/>
      <c r="F50" s="105"/>
      <c r="G50" s="105"/>
      <c r="H50" s="105"/>
      <c r="I50" s="105"/>
      <c r="J50" s="105"/>
      <c r="K50" s="112"/>
      <c r="L50" s="334" t="str">
        <f>ANASAYFA!J25</f>
        <v>MUSTAFA ÇINKIR</v>
      </c>
      <c r="M50" s="334"/>
      <c r="N50" s="334"/>
      <c r="O50" s="115"/>
      <c r="P50" s="24"/>
      <c r="Q50" s="24"/>
    </row>
    <row r="51" spans="4:17" ht="15" customHeight="1" x14ac:dyDescent="0.25">
      <c r="D51" s="105"/>
      <c r="E51" s="105"/>
      <c r="F51" s="105"/>
      <c r="G51" s="105"/>
      <c r="H51" s="105"/>
      <c r="I51" s="105"/>
      <c r="J51" s="105"/>
      <c r="K51" s="105"/>
      <c r="L51" s="342" t="str">
        <f>ANASAYFA!J26</f>
        <v>1/B Sınıf Öğretmeni</v>
      </c>
      <c r="M51" s="342"/>
      <c r="N51" s="342"/>
      <c r="O51" s="109"/>
    </row>
  </sheetData>
  <protectedRanges>
    <protectedRange sqref="C48 A5:C47" name="Aralık1_1_1_1_1"/>
  </protectedRanges>
  <mergeCells count="7">
    <mergeCell ref="L50:N50"/>
    <mergeCell ref="L51:N51"/>
    <mergeCell ref="A1:O1"/>
    <mergeCell ref="D3:I3"/>
    <mergeCell ref="J3:O3"/>
    <mergeCell ref="A2:O2"/>
    <mergeCell ref="A3:B3"/>
  </mergeCells>
  <dataValidations xWindow="1281" yWindow="449" count="1">
    <dataValidation allowBlank="1" showInputMessage="1" showErrorMessage="1" promptTitle="DİKKAT" prompt="SEÇTİĞİNİZ HÜCREYE VERİ GİRİŞİ YAPMAYINIZ. AKSİ TAKTİRDE PROGRAM ÇALIŞMAZ." sqref="A1:O51"/>
  </dataValidations>
  <hyperlinks>
    <hyperlink ref="D4" location="TÜRK1!A1" display="1."/>
    <hyperlink ref="E4" location="TÜRK2!A1" display="2."/>
    <hyperlink ref="F4" location="TÜRK3!A1" display="3."/>
    <hyperlink ref="G4" location="TÜRK4!A1" display="4."/>
    <hyperlink ref="J4" location="TÜRK5!A1" display="5."/>
    <hyperlink ref="K4" location="TÜRK6!A1" display="6."/>
    <hyperlink ref="L4" location="TÜRK7!A1" display="7."/>
    <hyperlink ref="M4" location="TÜRK8!A1" display="8."/>
  </hyperlinks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55"/>
  <sheetViews>
    <sheetView zoomScale="80" zoomScaleNormal="8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M44" sqref="M44"/>
    </sheetView>
  </sheetViews>
  <sheetFormatPr defaultColWidth="9.140625" defaultRowHeight="15.75" x14ac:dyDescent="0.25"/>
  <cols>
    <col min="1" max="2" width="5.7109375" style="17" customWidth="1"/>
    <col min="3" max="3" width="27.28515625" style="17" customWidth="1"/>
    <col min="4" max="6" width="10" style="1" customWidth="1"/>
    <col min="7" max="7" width="5.7109375" style="3" customWidth="1"/>
    <col min="8" max="8" width="13.7109375" style="3" customWidth="1"/>
    <col min="9" max="9" width="5.7109375" style="1" customWidth="1"/>
    <col min="10" max="12" width="7.7109375" style="1" customWidth="1"/>
    <col min="13" max="16384" width="9.140625" style="1"/>
  </cols>
  <sheetData>
    <row r="1" spans="1:10" ht="20.100000000000001" customHeight="1" x14ac:dyDescent="0.25">
      <c r="A1" s="290" t="str">
        <f>ANASAYFA!A1</f>
        <v>2023-2024 EĞİTİM ÖĞRETİM YILI PROF. DR. HALET ÇAMBEL İLKOKULU 1/B SINIFI</v>
      </c>
      <c r="B1" s="291"/>
      <c r="C1" s="291"/>
      <c r="D1" s="291"/>
      <c r="E1" s="291"/>
      <c r="F1" s="291"/>
      <c r="G1" s="291"/>
      <c r="H1" s="292"/>
    </row>
    <row r="2" spans="1:10" ht="20.100000000000001" customHeight="1" x14ac:dyDescent="0.25">
      <c r="A2" s="290" t="s">
        <v>347</v>
      </c>
      <c r="B2" s="291"/>
      <c r="C2" s="291"/>
      <c r="D2" s="291"/>
      <c r="E2" s="291"/>
      <c r="F2" s="291"/>
      <c r="G2" s="291"/>
      <c r="H2" s="292"/>
    </row>
    <row r="3" spans="1:10" ht="40.15" customHeight="1" x14ac:dyDescent="0.25">
      <c r="A3" s="13"/>
      <c r="B3" s="356"/>
      <c r="C3" s="358"/>
      <c r="D3" s="353" t="s">
        <v>154</v>
      </c>
      <c r="E3" s="353" t="s">
        <v>155</v>
      </c>
      <c r="F3" s="353" t="s">
        <v>171</v>
      </c>
      <c r="G3" s="350" t="s">
        <v>58</v>
      </c>
      <c r="H3" s="350" t="s">
        <v>75</v>
      </c>
    </row>
    <row r="4" spans="1:10" ht="40.15" customHeight="1" x14ac:dyDescent="0.25">
      <c r="A4" s="14"/>
      <c r="B4" s="357"/>
      <c r="C4" s="359"/>
      <c r="D4" s="354"/>
      <c r="E4" s="354"/>
      <c r="F4" s="354"/>
      <c r="G4" s="351"/>
      <c r="H4" s="351"/>
    </row>
    <row r="5" spans="1:10" ht="40.15" customHeight="1" x14ac:dyDescent="0.25">
      <c r="A5" s="14"/>
      <c r="B5" s="357"/>
      <c r="C5" s="359"/>
      <c r="D5" s="354"/>
      <c r="E5" s="354"/>
      <c r="F5" s="354"/>
      <c r="G5" s="351"/>
      <c r="H5" s="351"/>
    </row>
    <row r="6" spans="1:10" ht="40.15" customHeight="1" x14ac:dyDescent="0.25">
      <c r="A6" s="14"/>
      <c r="B6" s="357"/>
      <c r="C6" s="359"/>
      <c r="D6" s="354"/>
      <c r="E6" s="354"/>
      <c r="F6" s="354"/>
      <c r="G6" s="351"/>
      <c r="H6" s="351"/>
    </row>
    <row r="7" spans="1:10" ht="40.15" customHeight="1" x14ac:dyDescent="0.25">
      <c r="A7" s="14"/>
      <c r="B7" s="357"/>
      <c r="C7" s="359"/>
      <c r="D7" s="354"/>
      <c r="E7" s="354"/>
      <c r="F7" s="354"/>
      <c r="G7" s="351"/>
      <c r="H7" s="351"/>
      <c r="I7" s="46"/>
    </row>
    <row r="8" spans="1:10" ht="40.15" customHeight="1" x14ac:dyDescent="0.25">
      <c r="A8" s="15"/>
      <c r="B8" s="357"/>
      <c r="C8" s="359"/>
      <c r="D8" s="355"/>
      <c r="E8" s="355"/>
      <c r="F8" s="355"/>
      <c r="G8" s="352"/>
      <c r="H8" s="352"/>
    </row>
    <row r="9" spans="1:10" ht="15" customHeight="1" x14ac:dyDescent="0.25">
      <c r="A9" s="149">
        <f>ANASAYFA!A4</f>
        <v>1</v>
      </c>
      <c r="B9" s="149">
        <f>ANASAYFA!B4</f>
        <v>0</v>
      </c>
      <c r="C9" s="150">
        <f>ANASAYFA!C4</f>
        <v>0</v>
      </c>
      <c r="D9" s="58"/>
      <c r="E9" s="58"/>
      <c r="F9" s="58"/>
      <c r="G9" s="236">
        <f t="shared" ref="G9:G31" si="0">SUM(D9:F9)</f>
        <v>0</v>
      </c>
      <c r="H9" s="190">
        <f>ROUND((100*G9)/(J9),0)</f>
        <v>0</v>
      </c>
      <c r="J9" s="148">
        <v>12</v>
      </c>
    </row>
    <row r="10" spans="1:10" ht="15" customHeight="1" x14ac:dyDescent="0.25">
      <c r="A10" s="149">
        <f>ANASAYFA!A5</f>
        <v>2</v>
      </c>
      <c r="B10" s="149">
        <f>ANASAYFA!B5</f>
        <v>0</v>
      </c>
      <c r="C10" s="150">
        <f>ANASAYFA!C5</f>
        <v>0</v>
      </c>
      <c r="D10" s="58"/>
      <c r="E10" s="58"/>
      <c r="F10" s="58"/>
      <c r="G10" s="236">
        <f t="shared" si="0"/>
        <v>0</v>
      </c>
      <c r="H10" s="190">
        <f t="shared" ref="H10:H31" si="1">ROUND((100*G10)/(J10),0)</f>
        <v>0</v>
      </c>
      <c r="J10" s="148">
        <v>12</v>
      </c>
    </row>
    <row r="11" spans="1:10" ht="15" customHeight="1" x14ac:dyDescent="0.25">
      <c r="A11" s="149">
        <f>ANASAYFA!A6</f>
        <v>3</v>
      </c>
      <c r="B11" s="149">
        <f>ANASAYFA!B6</f>
        <v>0</v>
      </c>
      <c r="C11" s="150">
        <f>ANASAYFA!C6</f>
        <v>0</v>
      </c>
      <c r="D11" s="58"/>
      <c r="E11" s="58"/>
      <c r="F11" s="58"/>
      <c r="G11" s="236">
        <f t="shared" si="0"/>
        <v>0</v>
      </c>
      <c r="H11" s="190">
        <f t="shared" si="1"/>
        <v>0</v>
      </c>
      <c r="J11" s="148">
        <v>12</v>
      </c>
    </row>
    <row r="12" spans="1:10" ht="15" customHeight="1" x14ac:dyDescent="0.25">
      <c r="A12" s="149">
        <f>ANASAYFA!A7</f>
        <v>4</v>
      </c>
      <c r="B12" s="149">
        <f>ANASAYFA!B7</f>
        <v>0</v>
      </c>
      <c r="C12" s="150">
        <f>ANASAYFA!C7</f>
        <v>0</v>
      </c>
      <c r="D12" s="58"/>
      <c r="E12" s="58"/>
      <c r="F12" s="58"/>
      <c r="G12" s="236">
        <f t="shared" si="0"/>
        <v>0</v>
      </c>
      <c r="H12" s="190">
        <f t="shared" si="1"/>
        <v>0</v>
      </c>
      <c r="J12" s="148">
        <v>12</v>
      </c>
    </row>
    <row r="13" spans="1:10" ht="15" customHeight="1" x14ac:dyDescent="0.25">
      <c r="A13" s="149">
        <f>ANASAYFA!A8</f>
        <v>5</v>
      </c>
      <c r="B13" s="149">
        <f>ANASAYFA!B8</f>
        <v>0</v>
      </c>
      <c r="C13" s="150">
        <f>ANASAYFA!C8</f>
        <v>0</v>
      </c>
      <c r="D13" s="58"/>
      <c r="E13" s="58"/>
      <c r="F13" s="58"/>
      <c r="G13" s="236">
        <f t="shared" si="0"/>
        <v>0</v>
      </c>
      <c r="H13" s="190">
        <f t="shared" si="1"/>
        <v>0</v>
      </c>
      <c r="J13" s="148">
        <v>12</v>
      </c>
    </row>
    <row r="14" spans="1:10" ht="15" customHeight="1" x14ac:dyDescent="0.25">
      <c r="A14" s="149">
        <f>ANASAYFA!A9</f>
        <v>6</v>
      </c>
      <c r="B14" s="149">
        <f>ANASAYFA!B9</f>
        <v>0</v>
      </c>
      <c r="C14" s="150">
        <f>ANASAYFA!C9</f>
        <v>0</v>
      </c>
      <c r="D14" s="58"/>
      <c r="E14" s="58"/>
      <c r="F14" s="58"/>
      <c r="G14" s="236">
        <f t="shared" si="0"/>
        <v>0</v>
      </c>
      <c r="H14" s="190">
        <f t="shared" si="1"/>
        <v>0</v>
      </c>
      <c r="J14" s="148">
        <v>12</v>
      </c>
    </row>
    <row r="15" spans="1:10" ht="15" customHeight="1" x14ac:dyDescent="0.25">
      <c r="A15" s="149">
        <f>ANASAYFA!A10</f>
        <v>7</v>
      </c>
      <c r="B15" s="149">
        <f>ANASAYFA!B10</f>
        <v>0</v>
      </c>
      <c r="C15" s="151">
        <f>ANASAYFA!C10</f>
        <v>0</v>
      </c>
      <c r="D15" s="58"/>
      <c r="E15" s="58"/>
      <c r="F15" s="58"/>
      <c r="G15" s="236">
        <f t="shared" si="0"/>
        <v>0</v>
      </c>
      <c r="H15" s="190">
        <f t="shared" si="1"/>
        <v>0</v>
      </c>
      <c r="J15" s="148">
        <v>12</v>
      </c>
    </row>
    <row r="16" spans="1:10" ht="15" customHeight="1" x14ac:dyDescent="0.25">
      <c r="A16" s="149">
        <f>ANASAYFA!A11</f>
        <v>8</v>
      </c>
      <c r="B16" s="149">
        <f>ANASAYFA!B11</f>
        <v>0</v>
      </c>
      <c r="C16" s="150">
        <f>ANASAYFA!C11</f>
        <v>0</v>
      </c>
      <c r="D16" s="58"/>
      <c r="E16" s="58"/>
      <c r="F16" s="58"/>
      <c r="G16" s="236">
        <f t="shared" si="0"/>
        <v>0</v>
      </c>
      <c r="H16" s="190">
        <f t="shared" si="1"/>
        <v>0</v>
      </c>
      <c r="J16" s="148">
        <v>12</v>
      </c>
    </row>
    <row r="17" spans="1:10" ht="15" customHeight="1" x14ac:dyDescent="0.25">
      <c r="A17" s="149">
        <f>ANASAYFA!A12</f>
        <v>9</v>
      </c>
      <c r="B17" s="149">
        <f>ANASAYFA!B12</f>
        <v>0</v>
      </c>
      <c r="C17" s="150">
        <f>ANASAYFA!C12</f>
        <v>0</v>
      </c>
      <c r="D17" s="58"/>
      <c r="E17" s="58"/>
      <c r="F17" s="58"/>
      <c r="G17" s="236">
        <f t="shared" si="0"/>
        <v>0</v>
      </c>
      <c r="H17" s="190">
        <f t="shared" si="1"/>
        <v>0</v>
      </c>
      <c r="J17" s="148">
        <v>12</v>
      </c>
    </row>
    <row r="18" spans="1:10" ht="15" customHeight="1" x14ac:dyDescent="0.25">
      <c r="A18" s="149">
        <f>ANASAYFA!A13</f>
        <v>10</v>
      </c>
      <c r="B18" s="149">
        <f>ANASAYFA!B13</f>
        <v>0</v>
      </c>
      <c r="C18" s="150">
        <f>ANASAYFA!C13</f>
        <v>0</v>
      </c>
      <c r="D18" s="58"/>
      <c r="E18" s="58"/>
      <c r="F18" s="58"/>
      <c r="G18" s="236">
        <f t="shared" si="0"/>
        <v>0</v>
      </c>
      <c r="H18" s="190">
        <f t="shared" si="1"/>
        <v>0</v>
      </c>
      <c r="J18" s="148">
        <v>12</v>
      </c>
    </row>
    <row r="19" spans="1:10" ht="15" customHeight="1" x14ac:dyDescent="0.25">
      <c r="A19" s="149">
        <f>ANASAYFA!A14</f>
        <v>11</v>
      </c>
      <c r="B19" s="149">
        <f>ANASAYFA!B14</f>
        <v>0</v>
      </c>
      <c r="C19" s="150">
        <f>ANASAYFA!C14</f>
        <v>0</v>
      </c>
      <c r="D19" s="58"/>
      <c r="E19" s="58"/>
      <c r="F19" s="58"/>
      <c r="G19" s="236">
        <f t="shared" si="0"/>
        <v>0</v>
      </c>
      <c r="H19" s="190">
        <f t="shared" si="1"/>
        <v>0</v>
      </c>
      <c r="J19" s="148">
        <v>12</v>
      </c>
    </row>
    <row r="20" spans="1:10" ht="15" customHeight="1" x14ac:dyDescent="0.25">
      <c r="A20" s="149">
        <f>ANASAYFA!A15</f>
        <v>12</v>
      </c>
      <c r="B20" s="149">
        <f>ANASAYFA!B15</f>
        <v>0</v>
      </c>
      <c r="C20" s="150">
        <f>ANASAYFA!C15</f>
        <v>0</v>
      </c>
      <c r="D20" s="58"/>
      <c r="E20" s="58"/>
      <c r="F20" s="58"/>
      <c r="G20" s="236">
        <f t="shared" si="0"/>
        <v>0</v>
      </c>
      <c r="H20" s="190">
        <f t="shared" si="1"/>
        <v>0</v>
      </c>
      <c r="J20" s="148">
        <v>12</v>
      </c>
    </row>
    <row r="21" spans="1:10" ht="15" customHeight="1" x14ac:dyDescent="0.25">
      <c r="A21" s="149">
        <f>ANASAYFA!A16</f>
        <v>13</v>
      </c>
      <c r="B21" s="149">
        <f>ANASAYFA!B16</f>
        <v>0</v>
      </c>
      <c r="C21" s="150">
        <f>ANASAYFA!C16</f>
        <v>0</v>
      </c>
      <c r="D21" s="58"/>
      <c r="E21" s="58"/>
      <c r="F21" s="58"/>
      <c r="G21" s="236">
        <f t="shared" si="0"/>
        <v>0</v>
      </c>
      <c r="H21" s="190">
        <f t="shared" si="1"/>
        <v>0</v>
      </c>
      <c r="J21" s="148">
        <v>12</v>
      </c>
    </row>
    <row r="22" spans="1:10" ht="15" customHeight="1" x14ac:dyDescent="0.25">
      <c r="A22" s="149">
        <f>ANASAYFA!A17</f>
        <v>14</v>
      </c>
      <c r="B22" s="149">
        <f>ANASAYFA!B17</f>
        <v>0</v>
      </c>
      <c r="C22" s="150">
        <f>ANASAYFA!C17</f>
        <v>0</v>
      </c>
      <c r="D22" s="58"/>
      <c r="E22" s="58"/>
      <c r="F22" s="58"/>
      <c r="G22" s="236">
        <f t="shared" si="0"/>
        <v>0</v>
      </c>
      <c r="H22" s="190">
        <f t="shared" si="1"/>
        <v>0</v>
      </c>
      <c r="J22" s="148">
        <v>12</v>
      </c>
    </row>
    <row r="23" spans="1:10" ht="15" customHeight="1" x14ac:dyDescent="0.25">
      <c r="A23" s="149">
        <f>ANASAYFA!A18</f>
        <v>15</v>
      </c>
      <c r="B23" s="149">
        <f>ANASAYFA!B18</f>
        <v>0</v>
      </c>
      <c r="C23" s="150">
        <f>ANASAYFA!C18</f>
        <v>0</v>
      </c>
      <c r="D23" s="58"/>
      <c r="E23" s="58"/>
      <c r="F23" s="58"/>
      <c r="G23" s="236">
        <f t="shared" si="0"/>
        <v>0</v>
      </c>
      <c r="H23" s="190">
        <f t="shared" si="1"/>
        <v>0</v>
      </c>
      <c r="J23" s="148">
        <v>12</v>
      </c>
    </row>
    <row r="24" spans="1:10" ht="15" customHeight="1" x14ac:dyDescent="0.25">
      <c r="A24" s="149">
        <f>ANASAYFA!A19</f>
        <v>16</v>
      </c>
      <c r="B24" s="149">
        <f>ANASAYFA!B19</f>
        <v>0</v>
      </c>
      <c r="C24" s="150">
        <f>ANASAYFA!C19</f>
        <v>0</v>
      </c>
      <c r="D24" s="58"/>
      <c r="E24" s="58"/>
      <c r="F24" s="58"/>
      <c r="G24" s="236">
        <f t="shared" si="0"/>
        <v>0</v>
      </c>
      <c r="H24" s="190">
        <f t="shared" si="1"/>
        <v>0</v>
      </c>
      <c r="J24" s="148">
        <v>12</v>
      </c>
    </row>
    <row r="25" spans="1:10" ht="15" customHeight="1" x14ac:dyDescent="0.25">
      <c r="A25" s="149">
        <f>ANASAYFA!A20</f>
        <v>17</v>
      </c>
      <c r="B25" s="149">
        <f>ANASAYFA!B20</f>
        <v>0</v>
      </c>
      <c r="C25" s="150">
        <f>ANASAYFA!C20</f>
        <v>0</v>
      </c>
      <c r="D25" s="58"/>
      <c r="E25" s="58"/>
      <c r="F25" s="58"/>
      <c r="G25" s="236">
        <f t="shared" si="0"/>
        <v>0</v>
      </c>
      <c r="H25" s="190">
        <f t="shared" si="1"/>
        <v>0</v>
      </c>
      <c r="J25" s="148">
        <v>12</v>
      </c>
    </row>
    <row r="26" spans="1:10" ht="15" customHeight="1" x14ac:dyDescent="0.25">
      <c r="A26" s="149">
        <f>ANASAYFA!A21</f>
        <v>18</v>
      </c>
      <c r="B26" s="149">
        <f>ANASAYFA!B21</f>
        <v>0</v>
      </c>
      <c r="C26" s="150">
        <f>ANASAYFA!C21</f>
        <v>0</v>
      </c>
      <c r="D26" s="58"/>
      <c r="E26" s="58"/>
      <c r="F26" s="58"/>
      <c r="G26" s="236">
        <f t="shared" si="0"/>
        <v>0</v>
      </c>
      <c r="H26" s="190">
        <f t="shared" si="1"/>
        <v>0</v>
      </c>
      <c r="J26" s="148">
        <v>12</v>
      </c>
    </row>
    <row r="27" spans="1:10" ht="15" customHeight="1" x14ac:dyDescent="0.25">
      <c r="A27" s="149">
        <f>ANASAYFA!A22</f>
        <v>19</v>
      </c>
      <c r="B27" s="149">
        <f>ANASAYFA!B22</f>
        <v>0</v>
      </c>
      <c r="C27" s="150">
        <f>ANASAYFA!C22</f>
        <v>0</v>
      </c>
      <c r="D27" s="58"/>
      <c r="E27" s="58"/>
      <c r="F27" s="58"/>
      <c r="G27" s="236">
        <f t="shared" si="0"/>
        <v>0</v>
      </c>
      <c r="H27" s="190">
        <f t="shared" si="1"/>
        <v>0</v>
      </c>
      <c r="J27" s="148">
        <v>12</v>
      </c>
    </row>
    <row r="28" spans="1:10" ht="15" customHeight="1" x14ac:dyDescent="0.25">
      <c r="A28" s="149">
        <f>ANASAYFA!A23</f>
        <v>20</v>
      </c>
      <c r="B28" s="149">
        <f>ANASAYFA!B23</f>
        <v>0</v>
      </c>
      <c r="C28" s="150">
        <f>ANASAYFA!C23</f>
        <v>0</v>
      </c>
      <c r="D28" s="58"/>
      <c r="E28" s="58"/>
      <c r="F28" s="58"/>
      <c r="G28" s="236">
        <f t="shared" si="0"/>
        <v>0</v>
      </c>
      <c r="H28" s="190">
        <f t="shared" si="1"/>
        <v>0</v>
      </c>
      <c r="J28" s="148">
        <v>12</v>
      </c>
    </row>
    <row r="29" spans="1:10" ht="15" customHeight="1" x14ac:dyDescent="0.25">
      <c r="A29" s="149">
        <f>ANASAYFA!A24</f>
        <v>21</v>
      </c>
      <c r="B29" s="149">
        <f>ANASAYFA!B24</f>
        <v>0</v>
      </c>
      <c r="C29" s="150">
        <f>ANASAYFA!C24</f>
        <v>0</v>
      </c>
      <c r="D29" s="58"/>
      <c r="E29" s="58"/>
      <c r="F29" s="58"/>
      <c r="G29" s="236">
        <f t="shared" si="0"/>
        <v>0</v>
      </c>
      <c r="H29" s="190">
        <f t="shared" si="1"/>
        <v>0</v>
      </c>
      <c r="J29" s="148">
        <v>12</v>
      </c>
    </row>
    <row r="30" spans="1:10" ht="15" customHeight="1" x14ac:dyDescent="0.25">
      <c r="A30" s="149">
        <f>ANASAYFA!A25</f>
        <v>22</v>
      </c>
      <c r="B30" s="149">
        <f>ANASAYFA!B25</f>
        <v>0</v>
      </c>
      <c r="C30" s="150">
        <f>ANASAYFA!C25</f>
        <v>0</v>
      </c>
      <c r="D30" s="58"/>
      <c r="E30" s="58"/>
      <c r="F30" s="58"/>
      <c r="G30" s="236">
        <f t="shared" si="0"/>
        <v>0</v>
      </c>
      <c r="H30" s="190">
        <f t="shared" si="1"/>
        <v>0</v>
      </c>
      <c r="J30" s="148">
        <v>12</v>
      </c>
    </row>
    <row r="31" spans="1:10" ht="15" customHeight="1" x14ac:dyDescent="0.25">
      <c r="A31" s="149">
        <f>ANASAYFA!A26</f>
        <v>23</v>
      </c>
      <c r="B31" s="149">
        <f>ANASAYFA!B26</f>
        <v>0</v>
      </c>
      <c r="C31" s="150">
        <f>ANASAYFA!C26</f>
        <v>0</v>
      </c>
      <c r="D31" s="58"/>
      <c r="E31" s="58"/>
      <c r="F31" s="58"/>
      <c r="G31" s="236">
        <f t="shared" si="0"/>
        <v>0</v>
      </c>
      <c r="H31" s="190">
        <f t="shared" si="1"/>
        <v>0</v>
      </c>
      <c r="J31" s="148">
        <v>12</v>
      </c>
    </row>
    <row r="32" spans="1:10" ht="15" customHeight="1" x14ac:dyDescent="0.25">
      <c r="A32" s="149">
        <f>ANASAYFA!A27</f>
        <v>24</v>
      </c>
      <c r="B32" s="149">
        <f>ANASAYFA!B27</f>
        <v>0</v>
      </c>
      <c r="C32" s="150">
        <f>ANASAYFA!C27</f>
        <v>0</v>
      </c>
      <c r="D32" s="58"/>
      <c r="E32" s="58"/>
      <c r="F32" s="58"/>
      <c r="G32" s="236">
        <f t="shared" ref="G32:G49" si="2">SUM(D32:F32)</f>
        <v>0</v>
      </c>
      <c r="H32" s="190">
        <f t="shared" ref="H32:H49" si="3">ROUND((100*G32)/(J32),0)</f>
        <v>0</v>
      </c>
      <c r="J32" s="148">
        <v>12</v>
      </c>
    </row>
    <row r="33" spans="1:13" ht="15" customHeight="1" x14ac:dyDescent="0.25">
      <c r="A33" s="149">
        <f>ANASAYFA!A28</f>
        <v>25</v>
      </c>
      <c r="B33" s="149">
        <f>ANASAYFA!B28</f>
        <v>0</v>
      </c>
      <c r="C33" s="150">
        <f>ANASAYFA!C28</f>
        <v>0</v>
      </c>
      <c r="D33" s="58"/>
      <c r="E33" s="58"/>
      <c r="F33" s="58"/>
      <c r="G33" s="236">
        <f t="shared" si="2"/>
        <v>0</v>
      </c>
      <c r="H33" s="190">
        <f t="shared" si="3"/>
        <v>0</v>
      </c>
      <c r="J33" s="148">
        <v>12</v>
      </c>
      <c r="M33" s="1">
        <f>D9</f>
        <v>0</v>
      </c>
    </row>
    <row r="34" spans="1:13" ht="15" customHeight="1" x14ac:dyDescent="0.25">
      <c r="A34" s="149">
        <f>ANASAYFA!A29</f>
        <v>26</v>
      </c>
      <c r="B34" s="149">
        <f>ANASAYFA!B29</f>
        <v>0</v>
      </c>
      <c r="C34" s="150">
        <f>ANASAYFA!C29</f>
        <v>0</v>
      </c>
      <c r="D34" s="58"/>
      <c r="E34" s="58"/>
      <c r="F34" s="58"/>
      <c r="G34" s="236">
        <f t="shared" si="2"/>
        <v>0</v>
      </c>
      <c r="H34" s="190">
        <f t="shared" si="3"/>
        <v>0</v>
      </c>
      <c r="J34" s="148">
        <v>12</v>
      </c>
    </row>
    <row r="35" spans="1:13" ht="15" customHeight="1" x14ac:dyDescent="0.25">
      <c r="A35" s="149">
        <f>ANASAYFA!A30</f>
        <v>27</v>
      </c>
      <c r="B35" s="149">
        <f>ANASAYFA!B30</f>
        <v>0</v>
      </c>
      <c r="C35" s="150">
        <f>ANASAYFA!C30</f>
        <v>0</v>
      </c>
      <c r="D35" s="58"/>
      <c r="E35" s="58"/>
      <c r="F35" s="58"/>
      <c r="G35" s="236">
        <f t="shared" si="2"/>
        <v>0</v>
      </c>
      <c r="H35" s="190">
        <f t="shared" si="3"/>
        <v>0</v>
      </c>
      <c r="J35" s="148">
        <v>12</v>
      </c>
    </row>
    <row r="36" spans="1:13" ht="15" customHeight="1" x14ac:dyDescent="0.25">
      <c r="A36" s="149">
        <f>ANASAYFA!A31</f>
        <v>28</v>
      </c>
      <c r="B36" s="149">
        <f>ANASAYFA!B31</f>
        <v>0</v>
      </c>
      <c r="C36" s="150">
        <f>ANASAYFA!C31</f>
        <v>0</v>
      </c>
      <c r="D36" s="58"/>
      <c r="E36" s="58"/>
      <c r="F36" s="58"/>
      <c r="G36" s="236">
        <f t="shared" si="2"/>
        <v>0</v>
      </c>
      <c r="H36" s="190">
        <f t="shared" si="3"/>
        <v>0</v>
      </c>
      <c r="J36" s="148">
        <v>12</v>
      </c>
    </row>
    <row r="37" spans="1:13" ht="15" customHeight="1" x14ac:dyDescent="0.25">
      <c r="A37" s="149">
        <f>ANASAYFA!A32</f>
        <v>29</v>
      </c>
      <c r="B37" s="149">
        <f>ANASAYFA!B32</f>
        <v>0</v>
      </c>
      <c r="C37" s="150">
        <f>ANASAYFA!C32</f>
        <v>0</v>
      </c>
      <c r="D37" s="58"/>
      <c r="E37" s="58"/>
      <c r="F37" s="58"/>
      <c r="G37" s="236">
        <f t="shared" si="2"/>
        <v>0</v>
      </c>
      <c r="H37" s="190">
        <f t="shared" si="3"/>
        <v>0</v>
      </c>
      <c r="J37" s="148">
        <v>12</v>
      </c>
    </row>
    <row r="38" spans="1:13" ht="15" customHeight="1" x14ac:dyDescent="0.25">
      <c r="A38" s="149">
        <f>ANASAYFA!A33</f>
        <v>30</v>
      </c>
      <c r="B38" s="149">
        <f>ANASAYFA!B33</f>
        <v>0</v>
      </c>
      <c r="C38" s="150">
        <f>ANASAYFA!C33</f>
        <v>0</v>
      </c>
      <c r="D38" s="58"/>
      <c r="E38" s="58"/>
      <c r="F38" s="58"/>
      <c r="G38" s="236">
        <f t="shared" si="2"/>
        <v>0</v>
      </c>
      <c r="H38" s="190">
        <f t="shared" si="3"/>
        <v>0</v>
      </c>
      <c r="J38" s="148">
        <v>12</v>
      </c>
    </row>
    <row r="39" spans="1:13" ht="15" customHeight="1" x14ac:dyDescent="0.25">
      <c r="A39" s="149">
        <f>ANASAYFA!A34</f>
        <v>31</v>
      </c>
      <c r="B39" s="149">
        <f>ANASAYFA!B34</f>
        <v>0</v>
      </c>
      <c r="C39" s="150">
        <f>ANASAYFA!C34</f>
        <v>0</v>
      </c>
      <c r="D39" s="58"/>
      <c r="E39" s="58"/>
      <c r="F39" s="58"/>
      <c r="G39" s="236">
        <f t="shared" si="2"/>
        <v>0</v>
      </c>
      <c r="H39" s="190">
        <f t="shared" si="3"/>
        <v>0</v>
      </c>
      <c r="J39" s="148">
        <v>12</v>
      </c>
    </row>
    <row r="40" spans="1:13" ht="15" customHeight="1" x14ac:dyDescent="0.25">
      <c r="A40" s="149">
        <f>ANASAYFA!A35</f>
        <v>32</v>
      </c>
      <c r="B40" s="149">
        <f>ANASAYFA!B35</f>
        <v>0</v>
      </c>
      <c r="C40" s="150">
        <f>ANASAYFA!C35</f>
        <v>0</v>
      </c>
      <c r="D40" s="58"/>
      <c r="E40" s="58"/>
      <c r="F40" s="58"/>
      <c r="G40" s="236">
        <f t="shared" si="2"/>
        <v>0</v>
      </c>
      <c r="H40" s="190">
        <f t="shared" si="3"/>
        <v>0</v>
      </c>
      <c r="J40" s="148">
        <v>12</v>
      </c>
    </row>
    <row r="41" spans="1:13" ht="15" customHeight="1" x14ac:dyDescent="0.25">
      <c r="A41" s="149">
        <f>ANASAYFA!A36</f>
        <v>33</v>
      </c>
      <c r="B41" s="149">
        <f>ANASAYFA!B36</f>
        <v>0</v>
      </c>
      <c r="C41" s="150">
        <f>ANASAYFA!C36</f>
        <v>0</v>
      </c>
      <c r="D41" s="58"/>
      <c r="E41" s="58"/>
      <c r="F41" s="58"/>
      <c r="G41" s="236">
        <f t="shared" si="2"/>
        <v>0</v>
      </c>
      <c r="H41" s="190">
        <f t="shared" si="3"/>
        <v>0</v>
      </c>
      <c r="J41" s="148">
        <v>12</v>
      </c>
    </row>
    <row r="42" spans="1:13" ht="15" customHeight="1" x14ac:dyDescent="0.25">
      <c r="A42" s="149">
        <f>ANASAYFA!A37</f>
        <v>34</v>
      </c>
      <c r="B42" s="149">
        <f>ANASAYFA!B37</f>
        <v>0</v>
      </c>
      <c r="C42" s="150">
        <f>ANASAYFA!C37</f>
        <v>0</v>
      </c>
      <c r="D42" s="58"/>
      <c r="E42" s="58"/>
      <c r="F42" s="58"/>
      <c r="G42" s="236">
        <f t="shared" si="2"/>
        <v>0</v>
      </c>
      <c r="H42" s="190">
        <f t="shared" si="3"/>
        <v>0</v>
      </c>
      <c r="J42" s="148">
        <v>12</v>
      </c>
    </row>
    <row r="43" spans="1:13" ht="15" customHeight="1" x14ac:dyDescent="0.25">
      <c r="A43" s="149">
        <f>ANASAYFA!A38</f>
        <v>35</v>
      </c>
      <c r="B43" s="149">
        <f>ANASAYFA!B38</f>
        <v>0</v>
      </c>
      <c r="C43" s="150">
        <f>ANASAYFA!C38</f>
        <v>0</v>
      </c>
      <c r="D43" s="58"/>
      <c r="E43" s="58"/>
      <c r="F43" s="58"/>
      <c r="G43" s="236">
        <f t="shared" si="2"/>
        <v>0</v>
      </c>
      <c r="H43" s="190">
        <f t="shared" si="3"/>
        <v>0</v>
      </c>
      <c r="J43" s="148">
        <v>12</v>
      </c>
    </row>
    <row r="44" spans="1:13" ht="15" customHeight="1" x14ac:dyDescent="0.25">
      <c r="A44" s="149">
        <f>ANASAYFA!A39</f>
        <v>36</v>
      </c>
      <c r="B44" s="149">
        <f>ANASAYFA!B39</f>
        <v>0</v>
      </c>
      <c r="C44" s="150">
        <f>ANASAYFA!C39</f>
        <v>0</v>
      </c>
      <c r="D44" s="58"/>
      <c r="E44" s="58"/>
      <c r="F44" s="58"/>
      <c r="G44" s="236">
        <f t="shared" si="2"/>
        <v>0</v>
      </c>
      <c r="H44" s="190">
        <f t="shared" si="3"/>
        <v>0</v>
      </c>
      <c r="J44" s="148">
        <v>12</v>
      </c>
    </row>
    <row r="45" spans="1:13" ht="15" customHeight="1" x14ac:dyDescent="0.25">
      <c r="A45" s="149">
        <f>ANASAYFA!A40</f>
        <v>37</v>
      </c>
      <c r="B45" s="149">
        <f>ANASAYFA!B40</f>
        <v>0</v>
      </c>
      <c r="C45" s="150">
        <f>ANASAYFA!C40</f>
        <v>0</v>
      </c>
      <c r="D45" s="58"/>
      <c r="E45" s="58"/>
      <c r="F45" s="58"/>
      <c r="G45" s="236">
        <f t="shared" si="2"/>
        <v>0</v>
      </c>
      <c r="H45" s="190">
        <f t="shared" si="3"/>
        <v>0</v>
      </c>
      <c r="J45" s="148">
        <v>12</v>
      </c>
    </row>
    <row r="46" spans="1:13" ht="15" customHeight="1" x14ac:dyDescent="0.25">
      <c r="A46" s="149">
        <f>ANASAYFA!A41</f>
        <v>38</v>
      </c>
      <c r="B46" s="149">
        <f>ANASAYFA!B41</f>
        <v>0</v>
      </c>
      <c r="C46" s="150">
        <f>ANASAYFA!C41</f>
        <v>0</v>
      </c>
      <c r="D46" s="58"/>
      <c r="E46" s="58"/>
      <c r="F46" s="58"/>
      <c r="G46" s="236">
        <f t="shared" si="2"/>
        <v>0</v>
      </c>
      <c r="H46" s="190">
        <f t="shared" si="3"/>
        <v>0</v>
      </c>
      <c r="J46" s="148">
        <v>12</v>
      </c>
    </row>
    <row r="47" spans="1:13" ht="15" customHeight="1" x14ac:dyDescent="0.25">
      <c r="A47" s="149">
        <f>ANASAYFA!A42</f>
        <v>39</v>
      </c>
      <c r="B47" s="149">
        <f>ANASAYFA!B42</f>
        <v>0</v>
      </c>
      <c r="C47" s="150">
        <f>ANASAYFA!C42</f>
        <v>0</v>
      </c>
      <c r="D47" s="58"/>
      <c r="E47" s="58"/>
      <c r="F47" s="58"/>
      <c r="G47" s="236">
        <f t="shared" si="2"/>
        <v>0</v>
      </c>
      <c r="H47" s="190">
        <f t="shared" si="3"/>
        <v>0</v>
      </c>
      <c r="J47" s="148">
        <v>12</v>
      </c>
    </row>
    <row r="48" spans="1:13" ht="15" customHeight="1" x14ac:dyDescent="0.25">
      <c r="A48" s="149">
        <f>ANASAYFA!A43</f>
        <v>40</v>
      </c>
      <c r="B48" s="149">
        <f>ANASAYFA!B43</f>
        <v>0</v>
      </c>
      <c r="C48" s="150">
        <f>ANASAYFA!C43</f>
        <v>0</v>
      </c>
      <c r="D48" s="58"/>
      <c r="E48" s="58"/>
      <c r="F48" s="58"/>
      <c r="G48" s="236">
        <f t="shared" si="2"/>
        <v>0</v>
      </c>
      <c r="H48" s="190">
        <f t="shared" si="3"/>
        <v>0</v>
      </c>
      <c r="J48" s="148">
        <v>12</v>
      </c>
    </row>
    <row r="49" spans="1:10" ht="15" customHeight="1" x14ac:dyDescent="0.25">
      <c r="A49" s="149">
        <f>ANASAYFA!A44</f>
        <v>41</v>
      </c>
      <c r="B49" s="149">
        <f>ANASAYFA!B44</f>
        <v>0</v>
      </c>
      <c r="C49" s="150">
        <f>ANASAYFA!C44</f>
        <v>0</v>
      </c>
      <c r="D49" s="58"/>
      <c r="E49" s="58"/>
      <c r="F49" s="58"/>
      <c r="G49" s="236">
        <f t="shared" si="2"/>
        <v>0</v>
      </c>
      <c r="H49" s="190">
        <f t="shared" si="3"/>
        <v>0</v>
      </c>
      <c r="J49" s="148">
        <v>12</v>
      </c>
    </row>
    <row r="50" spans="1:10" ht="15" customHeight="1" x14ac:dyDescent="0.25">
      <c r="A50" s="149">
        <f>ANASAYFA!A45</f>
        <v>42</v>
      </c>
      <c r="B50" s="149">
        <f>ANASAYFA!B45</f>
        <v>0</v>
      </c>
      <c r="C50" s="150">
        <f>ANASAYFA!C45</f>
        <v>0</v>
      </c>
      <c r="D50" s="58"/>
      <c r="E50" s="58"/>
      <c r="F50" s="58"/>
      <c r="G50" s="236">
        <f t="shared" ref="G50:G51" si="4">SUM(D50:F50)</f>
        <v>0</v>
      </c>
      <c r="H50" s="190">
        <f t="shared" ref="H50:H51" si="5">ROUND((100*G50)/(J50),0)</f>
        <v>0</v>
      </c>
      <c r="J50" s="148">
        <v>12</v>
      </c>
    </row>
    <row r="51" spans="1:10" ht="15" customHeight="1" x14ac:dyDescent="0.25">
      <c r="A51" s="149">
        <f>ANASAYFA!A46</f>
        <v>43</v>
      </c>
      <c r="B51" s="149">
        <f>ANASAYFA!B46</f>
        <v>0</v>
      </c>
      <c r="C51" s="150">
        <f>ANASAYFA!C46</f>
        <v>0</v>
      </c>
      <c r="D51" s="58"/>
      <c r="E51" s="58"/>
      <c r="F51" s="58"/>
      <c r="G51" s="236">
        <f t="shared" si="4"/>
        <v>0</v>
      </c>
      <c r="H51" s="190">
        <f t="shared" si="5"/>
        <v>0</v>
      </c>
      <c r="J51" s="148">
        <v>12</v>
      </c>
    </row>
    <row r="52" spans="1:10" ht="15" customHeight="1" x14ac:dyDescent="0.25">
      <c r="A52" s="87"/>
      <c r="B52" s="87"/>
      <c r="C52" s="88"/>
      <c r="D52" s="95"/>
      <c r="E52" s="95"/>
      <c r="F52" s="95"/>
      <c r="G52" s="191"/>
      <c r="H52" s="192"/>
    </row>
    <row r="53" spans="1:10" ht="15" customHeight="1" x14ac:dyDescent="0.25">
      <c r="G53" s="62"/>
      <c r="H53" s="62"/>
    </row>
    <row r="54" spans="1:10" ht="15" customHeight="1" x14ac:dyDescent="0.25">
      <c r="G54" s="334" t="str">
        <f>ANASAYFA!J25</f>
        <v>MUSTAFA ÇINKIR</v>
      </c>
      <c r="H54" s="334"/>
    </row>
    <row r="55" spans="1:10" ht="15" customHeight="1" x14ac:dyDescent="0.25">
      <c r="G55" s="334" t="str">
        <f>ANASAYFA!J26</f>
        <v>1/B Sınıf Öğretmeni</v>
      </c>
      <c r="H55" s="334"/>
    </row>
  </sheetData>
  <protectedRanges>
    <protectedRange sqref="A9:C52" name="Aralık1_1"/>
  </protectedRanges>
  <mergeCells count="11">
    <mergeCell ref="A1:H1"/>
    <mergeCell ref="D3:D8"/>
    <mergeCell ref="F3:F8"/>
    <mergeCell ref="B3:B8"/>
    <mergeCell ref="C3:C8"/>
    <mergeCell ref="E3:E8"/>
    <mergeCell ref="G55:H55"/>
    <mergeCell ref="G54:H54"/>
    <mergeCell ref="A2:H2"/>
    <mergeCell ref="G3:G8"/>
    <mergeCell ref="H3:H8"/>
  </mergeCells>
  <dataValidations xWindow="918" yWindow="385" count="2">
    <dataValidation allowBlank="1" showInputMessage="1" showErrorMessage="1" promptTitle="DİKKAT!" prompt="SEÇTİĞİNİZ HÜCREYE VERİ GİRİŞİ YAPMAYINIZ. AKSİ TAKTİRDE PROGRAM ÇALIŞMAZ." sqref="G52:H55 G1:H8 D1:F3 A1:C51"/>
    <dataValidation allowBlank="1" showErrorMessage="1" sqref="G9:H51"/>
  </dataValidation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55"/>
  <sheetViews>
    <sheetView zoomScale="80" zoomScaleNormal="80" workbookViewId="0">
      <pane xSplit="3" ySplit="8" topLeftCell="D42" activePane="bottomRight" state="frozen"/>
      <selection pane="topRight" activeCell="D1" sqref="D1"/>
      <selection pane="bottomLeft" activeCell="A9" sqref="A9"/>
      <selection pane="bottomRight" activeCell="T11" sqref="T11"/>
    </sheetView>
  </sheetViews>
  <sheetFormatPr defaultColWidth="9.140625" defaultRowHeight="15.75" x14ac:dyDescent="0.25"/>
  <cols>
    <col min="1" max="2" width="5.7109375" style="17" customWidth="1"/>
    <col min="3" max="3" width="28.5703125" style="17" customWidth="1"/>
    <col min="4" max="11" width="7.85546875" style="1" customWidth="1"/>
    <col min="12" max="12" width="7.7109375" style="23" customWidth="1"/>
    <col min="13" max="13" width="13.7109375" style="3" customWidth="1"/>
    <col min="14" max="14" width="5.7109375" style="1" customWidth="1"/>
    <col min="15" max="17" width="7.7109375" style="1" customWidth="1"/>
    <col min="18" max="16384" width="9.140625" style="1"/>
  </cols>
  <sheetData>
    <row r="1" spans="1:15" ht="20.100000000000001" customHeight="1" x14ac:dyDescent="0.25">
      <c r="A1" s="290" t="str">
        <f>ANASAYFA!A1</f>
        <v>2023-2024 EĞİTİM ÖĞRETİM YILI PROF. DR. HALET ÇAMBEL İLKOKULU 1/B SINIFI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2"/>
    </row>
    <row r="2" spans="1:15" ht="20.100000000000001" customHeight="1" x14ac:dyDescent="0.25">
      <c r="A2" s="290" t="s">
        <v>346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2"/>
    </row>
    <row r="3" spans="1:15" ht="40.15" customHeight="1" x14ac:dyDescent="0.25">
      <c r="A3" s="13"/>
      <c r="B3" s="356"/>
      <c r="C3" s="358"/>
      <c r="D3" s="360" t="s">
        <v>126</v>
      </c>
      <c r="E3" s="360" t="s">
        <v>125</v>
      </c>
      <c r="F3" s="360" t="s">
        <v>127</v>
      </c>
      <c r="G3" s="360" t="s">
        <v>128</v>
      </c>
      <c r="H3" s="360" t="s">
        <v>129</v>
      </c>
      <c r="I3" s="360" t="s">
        <v>130</v>
      </c>
      <c r="J3" s="360" t="s">
        <v>131</v>
      </c>
      <c r="K3" s="360" t="s">
        <v>132</v>
      </c>
      <c r="L3" s="350" t="s">
        <v>58</v>
      </c>
      <c r="M3" s="350" t="s">
        <v>60</v>
      </c>
    </row>
    <row r="4" spans="1:15" ht="40.15" customHeight="1" x14ac:dyDescent="0.25">
      <c r="A4" s="14"/>
      <c r="B4" s="357"/>
      <c r="C4" s="359"/>
      <c r="D4" s="361"/>
      <c r="E4" s="361"/>
      <c r="F4" s="361"/>
      <c r="G4" s="361"/>
      <c r="H4" s="361"/>
      <c r="I4" s="361"/>
      <c r="J4" s="361"/>
      <c r="K4" s="361"/>
      <c r="L4" s="351"/>
      <c r="M4" s="351"/>
    </row>
    <row r="5" spans="1:15" ht="40.15" customHeight="1" x14ac:dyDescent="0.25">
      <c r="A5" s="14"/>
      <c r="B5" s="357"/>
      <c r="C5" s="359"/>
      <c r="D5" s="361"/>
      <c r="E5" s="361"/>
      <c r="F5" s="361"/>
      <c r="G5" s="361"/>
      <c r="H5" s="361"/>
      <c r="I5" s="361"/>
      <c r="J5" s="361"/>
      <c r="K5" s="361"/>
      <c r="L5" s="351"/>
      <c r="M5" s="351"/>
    </row>
    <row r="6" spans="1:15" ht="40.15" customHeight="1" x14ac:dyDescent="0.25">
      <c r="A6" s="14"/>
      <c r="B6" s="357"/>
      <c r="C6" s="359"/>
      <c r="D6" s="361"/>
      <c r="E6" s="361"/>
      <c r="F6" s="361"/>
      <c r="G6" s="361"/>
      <c r="H6" s="361"/>
      <c r="I6" s="361"/>
      <c r="J6" s="361"/>
      <c r="K6" s="361"/>
      <c r="L6" s="351"/>
      <c r="M6" s="351"/>
    </row>
    <row r="7" spans="1:15" ht="40.15" customHeight="1" x14ac:dyDescent="0.25">
      <c r="A7" s="14"/>
      <c r="B7" s="357"/>
      <c r="C7" s="359"/>
      <c r="D7" s="361"/>
      <c r="E7" s="361"/>
      <c r="F7" s="361"/>
      <c r="G7" s="361"/>
      <c r="H7" s="361"/>
      <c r="I7" s="361"/>
      <c r="J7" s="361"/>
      <c r="K7" s="361"/>
      <c r="L7" s="351"/>
      <c r="M7" s="351"/>
    </row>
    <row r="8" spans="1:15" ht="40.15" customHeight="1" x14ac:dyDescent="0.25">
      <c r="A8" s="15"/>
      <c r="B8" s="357"/>
      <c r="C8" s="359"/>
      <c r="D8" s="362"/>
      <c r="E8" s="362"/>
      <c r="F8" s="362"/>
      <c r="G8" s="362"/>
      <c r="H8" s="362"/>
      <c r="I8" s="362"/>
      <c r="J8" s="362"/>
      <c r="K8" s="362"/>
      <c r="L8" s="352"/>
      <c r="M8" s="352"/>
    </row>
    <row r="9" spans="1:15" ht="15" customHeight="1" x14ac:dyDescent="0.25">
      <c r="A9" s="149">
        <f>ANASAYFA!A4</f>
        <v>1</v>
      </c>
      <c r="B9" s="149">
        <f>ANASAYFA!B4</f>
        <v>0</v>
      </c>
      <c r="C9" s="150">
        <f>ANASAYFA!C4</f>
        <v>0</v>
      </c>
      <c r="D9" s="58"/>
      <c r="E9" s="58"/>
      <c r="F9" s="58"/>
      <c r="G9" s="58"/>
      <c r="H9" s="58"/>
      <c r="I9" s="58"/>
      <c r="J9" s="58"/>
      <c r="K9" s="58"/>
      <c r="L9" s="241">
        <f>SUM(D9:K9)</f>
        <v>0</v>
      </c>
      <c r="M9" s="193">
        <f>ROUND((100*L9)/(O9),0)</f>
        <v>0</v>
      </c>
      <c r="O9" s="148">
        <v>32</v>
      </c>
    </row>
    <row r="10" spans="1:15" ht="15" customHeight="1" x14ac:dyDescent="0.25">
      <c r="A10" s="149">
        <f>ANASAYFA!A5</f>
        <v>2</v>
      </c>
      <c r="B10" s="149">
        <f>ANASAYFA!B5</f>
        <v>0</v>
      </c>
      <c r="C10" s="150">
        <f>ANASAYFA!C5</f>
        <v>0</v>
      </c>
      <c r="D10" s="58"/>
      <c r="E10" s="58"/>
      <c r="F10" s="58"/>
      <c r="G10" s="58"/>
      <c r="H10" s="58"/>
      <c r="I10" s="58"/>
      <c r="J10" s="58"/>
      <c r="K10" s="58"/>
      <c r="L10" s="241">
        <f t="shared" ref="L10:L51" si="0">SUM(D10:K10)</f>
        <v>0</v>
      </c>
      <c r="M10" s="193">
        <f t="shared" ref="M10:M51" si="1">ROUND((100*L10)/(O10),0)</f>
        <v>0</v>
      </c>
      <c r="O10" s="148">
        <v>32</v>
      </c>
    </row>
    <row r="11" spans="1:15" ht="15" customHeight="1" x14ac:dyDescent="0.25">
      <c r="A11" s="149">
        <f>ANASAYFA!A6</f>
        <v>3</v>
      </c>
      <c r="B11" s="149">
        <f>ANASAYFA!B6</f>
        <v>0</v>
      </c>
      <c r="C11" s="150">
        <f>ANASAYFA!C6</f>
        <v>0</v>
      </c>
      <c r="D11" s="58"/>
      <c r="E11" s="58"/>
      <c r="F11" s="58"/>
      <c r="G11" s="58"/>
      <c r="H11" s="58"/>
      <c r="I11" s="58"/>
      <c r="J11" s="58"/>
      <c r="K11" s="58"/>
      <c r="L11" s="241">
        <f t="shared" si="0"/>
        <v>0</v>
      </c>
      <c r="M11" s="193">
        <f t="shared" si="1"/>
        <v>0</v>
      </c>
      <c r="O11" s="148">
        <v>32</v>
      </c>
    </row>
    <row r="12" spans="1:15" ht="15" customHeight="1" x14ac:dyDescent="0.25">
      <c r="A12" s="149">
        <f>ANASAYFA!A7</f>
        <v>4</v>
      </c>
      <c r="B12" s="149">
        <f>ANASAYFA!B7</f>
        <v>0</v>
      </c>
      <c r="C12" s="150">
        <f>ANASAYFA!C7</f>
        <v>0</v>
      </c>
      <c r="D12" s="58"/>
      <c r="E12" s="58"/>
      <c r="F12" s="58"/>
      <c r="G12" s="58"/>
      <c r="H12" s="58"/>
      <c r="I12" s="58"/>
      <c r="J12" s="58"/>
      <c r="K12" s="58"/>
      <c r="L12" s="241">
        <f t="shared" si="0"/>
        <v>0</v>
      </c>
      <c r="M12" s="193">
        <f t="shared" si="1"/>
        <v>0</v>
      </c>
      <c r="O12" s="148">
        <v>32</v>
      </c>
    </row>
    <row r="13" spans="1:15" ht="15" customHeight="1" x14ac:dyDescent="0.25">
      <c r="A13" s="149">
        <f>ANASAYFA!A8</f>
        <v>5</v>
      </c>
      <c r="B13" s="149">
        <f>ANASAYFA!B8</f>
        <v>0</v>
      </c>
      <c r="C13" s="150">
        <f>ANASAYFA!C8</f>
        <v>0</v>
      </c>
      <c r="D13" s="58"/>
      <c r="E13" s="58"/>
      <c r="F13" s="58"/>
      <c r="G13" s="58"/>
      <c r="H13" s="58"/>
      <c r="I13" s="58"/>
      <c r="J13" s="58"/>
      <c r="K13" s="58"/>
      <c r="L13" s="241">
        <f t="shared" si="0"/>
        <v>0</v>
      </c>
      <c r="M13" s="193">
        <f t="shared" si="1"/>
        <v>0</v>
      </c>
      <c r="O13" s="148">
        <v>32</v>
      </c>
    </row>
    <row r="14" spans="1:15" ht="15" customHeight="1" x14ac:dyDescent="0.25">
      <c r="A14" s="149">
        <f>ANASAYFA!A9</f>
        <v>6</v>
      </c>
      <c r="B14" s="149">
        <f>ANASAYFA!B9</f>
        <v>0</v>
      </c>
      <c r="C14" s="150">
        <f>ANASAYFA!C9</f>
        <v>0</v>
      </c>
      <c r="D14" s="58"/>
      <c r="E14" s="58"/>
      <c r="F14" s="58"/>
      <c r="G14" s="58"/>
      <c r="H14" s="58"/>
      <c r="I14" s="58"/>
      <c r="J14" s="58"/>
      <c r="K14" s="58"/>
      <c r="L14" s="241">
        <f t="shared" si="0"/>
        <v>0</v>
      </c>
      <c r="M14" s="193">
        <f t="shared" si="1"/>
        <v>0</v>
      </c>
      <c r="O14" s="148">
        <v>32</v>
      </c>
    </row>
    <row r="15" spans="1:15" ht="15" customHeight="1" x14ac:dyDescent="0.25">
      <c r="A15" s="149">
        <f>ANASAYFA!A10</f>
        <v>7</v>
      </c>
      <c r="B15" s="149">
        <f>ANASAYFA!B10</f>
        <v>0</v>
      </c>
      <c r="C15" s="151">
        <f>ANASAYFA!C10</f>
        <v>0</v>
      </c>
      <c r="D15" s="58"/>
      <c r="E15" s="58"/>
      <c r="F15" s="58"/>
      <c r="G15" s="58"/>
      <c r="H15" s="58"/>
      <c r="I15" s="58"/>
      <c r="J15" s="58"/>
      <c r="K15" s="58"/>
      <c r="L15" s="241">
        <f t="shared" si="0"/>
        <v>0</v>
      </c>
      <c r="M15" s="193">
        <f t="shared" si="1"/>
        <v>0</v>
      </c>
      <c r="O15" s="148">
        <v>32</v>
      </c>
    </row>
    <row r="16" spans="1:15" ht="15" customHeight="1" x14ac:dyDescent="0.25">
      <c r="A16" s="149">
        <f>ANASAYFA!A11</f>
        <v>8</v>
      </c>
      <c r="B16" s="149">
        <f>ANASAYFA!B11</f>
        <v>0</v>
      </c>
      <c r="C16" s="150">
        <f>ANASAYFA!C11</f>
        <v>0</v>
      </c>
      <c r="D16" s="58"/>
      <c r="E16" s="58"/>
      <c r="F16" s="58"/>
      <c r="G16" s="58"/>
      <c r="H16" s="58"/>
      <c r="I16" s="58"/>
      <c r="J16" s="58"/>
      <c r="K16" s="58"/>
      <c r="L16" s="241">
        <f t="shared" si="0"/>
        <v>0</v>
      </c>
      <c r="M16" s="193">
        <f t="shared" si="1"/>
        <v>0</v>
      </c>
      <c r="O16" s="148">
        <v>32</v>
      </c>
    </row>
    <row r="17" spans="1:15" ht="15" customHeight="1" x14ac:dyDescent="0.25">
      <c r="A17" s="149">
        <f>ANASAYFA!A12</f>
        <v>9</v>
      </c>
      <c r="B17" s="149">
        <f>ANASAYFA!B12</f>
        <v>0</v>
      </c>
      <c r="C17" s="150">
        <f>ANASAYFA!C12</f>
        <v>0</v>
      </c>
      <c r="D17" s="58"/>
      <c r="E17" s="58"/>
      <c r="F17" s="58"/>
      <c r="G17" s="58"/>
      <c r="H17" s="58"/>
      <c r="I17" s="58"/>
      <c r="J17" s="58"/>
      <c r="K17" s="58"/>
      <c r="L17" s="241">
        <f t="shared" si="0"/>
        <v>0</v>
      </c>
      <c r="M17" s="193">
        <f t="shared" si="1"/>
        <v>0</v>
      </c>
      <c r="O17" s="148">
        <v>32</v>
      </c>
    </row>
    <row r="18" spans="1:15" ht="15" customHeight="1" x14ac:dyDescent="0.25">
      <c r="A18" s="149">
        <f>ANASAYFA!A13</f>
        <v>10</v>
      </c>
      <c r="B18" s="149">
        <f>ANASAYFA!B13</f>
        <v>0</v>
      </c>
      <c r="C18" s="150">
        <f>ANASAYFA!C13</f>
        <v>0</v>
      </c>
      <c r="D18" s="58"/>
      <c r="E18" s="58"/>
      <c r="F18" s="58"/>
      <c r="G18" s="58"/>
      <c r="H18" s="58"/>
      <c r="I18" s="58"/>
      <c r="J18" s="58"/>
      <c r="K18" s="58"/>
      <c r="L18" s="241">
        <f t="shared" si="0"/>
        <v>0</v>
      </c>
      <c r="M18" s="193">
        <f t="shared" si="1"/>
        <v>0</v>
      </c>
      <c r="O18" s="148">
        <v>32</v>
      </c>
    </row>
    <row r="19" spans="1:15" ht="15" customHeight="1" x14ac:dyDescent="0.25">
      <c r="A19" s="149">
        <f>ANASAYFA!A14</f>
        <v>11</v>
      </c>
      <c r="B19" s="149">
        <f>ANASAYFA!B14</f>
        <v>0</v>
      </c>
      <c r="C19" s="150">
        <f>ANASAYFA!C14</f>
        <v>0</v>
      </c>
      <c r="D19" s="58"/>
      <c r="E19" s="58"/>
      <c r="F19" s="58"/>
      <c r="G19" s="58"/>
      <c r="H19" s="58"/>
      <c r="I19" s="58"/>
      <c r="J19" s="58"/>
      <c r="K19" s="58"/>
      <c r="L19" s="241">
        <f t="shared" si="0"/>
        <v>0</v>
      </c>
      <c r="M19" s="193">
        <f t="shared" si="1"/>
        <v>0</v>
      </c>
      <c r="O19" s="148">
        <v>32</v>
      </c>
    </row>
    <row r="20" spans="1:15" ht="15" customHeight="1" x14ac:dyDescent="0.25">
      <c r="A20" s="149">
        <f>ANASAYFA!A15</f>
        <v>12</v>
      </c>
      <c r="B20" s="149">
        <f>ANASAYFA!B15</f>
        <v>0</v>
      </c>
      <c r="C20" s="150">
        <f>ANASAYFA!C15</f>
        <v>0</v>
      </c>
      <c r="D20" s="58"/>
      <c r="E20" s="58"/>
      <c r="F20" s="58"/>
      <c r="G20" s="58"/>
      <c r="H20" s="58"/>
      <c r="I20" s="58"/>
      <c r="J20" s="58"/>
      <c r="K20" s="58"/>
      <c r="L20" s="241">
        <f t="shared" si="0"/>
        <v>0</v>
      </c>
      <c r="M20" s="193">
        <f t="shared" si="1"/>
        <v>0</v>
      </c>
      <c r="O20" s="148">
        <v>32</v>
      </c>
    </row>
    <row r="21" spans="1:15" ht="15" customHeight="1" x14ac:dyDescent="0.25">
      <c r="A21" s="149">
        <f>ANASAYFA!A16</f>
        <v>13</v>
      </c>
      <c r="B21" s="149">
        <f>ANASAYFA!B16</f>
        <v>0</v>
      </c>
      <c r="C21" s="150">
        <f>ANASAYFA!C16</f>
        <v>0</v>
      </c>
      <c r="D21" s="58"/>
      <c r="E21" s="58"/>
      <c r="F21" s="58"/>
      <c r="G21" s="58"/>
      <c r="H21" s="58"/>
      <c r="I21" s="58"/>
      <c r="J21" s="58"/>
      <c r="K21" s="58"/>
      <c r="L21" s="241">
        <f t="shared" si="0"/>
        <v>0</v>
      </c>
      <c r="M21" s="193">
        <f t="shared" si="1"/>
        <v>0</v>
      </c>
      <c r="O21" s="148">
        <v>32</v>
      </c>
    </row>
    <row r="22" spans="1:15" ht="15" customHeight="1" x14ac:dyDescent="0.25">
      <c r="A22" s="149">
        <f>ANASAYFA!A17</f>
        <v>14</v>
      </c>
      <c r="B22" s="149">
        <f>ANASAYFA!B17</f>
        <v>0</v>
      </c>
      <c r="C22" s="150">
        <f>ANASAYFA!C17</f>
        <v>0</v>
      </c>
      <c r="D22" s="58"/>
      <c r="E22" s="58"/>
      <c r="F22" s="58"/>
      <c r="G22" s="58"/>
      <c r="H22" s="58"/>
      <c r="I22" s="58"/>
      <c r="J22" s="58"/>
      <c r="K22" s="58"/>
      <c r="L22" s="241">
        <f t="shared" si="0"/>
        <v>0</v>
      </c>
      <c r="M22" s="193">
        <f t="shared" si="1"/>
        <v>0</v>
      </c>
      <c r="O22" s="148">
        <v>32</v>
      </c>
    </row>
    <row r="23" spans="1:15" ht="15" customHeight="1" x14ac:dyDescent="0.25">
      <c r="A23" s="149">
        <f>ANASAYFA!A18</f>
        <v>15</v>
      </c>
      <c r="B23" s="149">
        <f>ANASAYFA!B18</f>
        <v>0</v>
      </c>
      <c r="C23" s="150">
        <f>ANASAYFA!C18</f>
        <v>0</v>
      </c>
      <c r="D23" s="58"/>
      <c r="E23" s="58"/>
      <c r="F23" s="58"/>
      <c r="G23" s="58"/>
      <c r="H23" s="58"/>
      <c r="I23" s="58"/>
      <c r="J23" s="58"/>
      <c r="K23" s="58"/>
      <c r="L23" s="241">
        <f t="shared" si="0"/>
        <v>0</v>
      </c>
      <c r="M23" s="193">
        <f t="shared" si="1"/>
        <v>0</v>
      </c>
      <c r="O23" s="148">
        <v>32</v>
      </c>
    </row>
    <row r="24" spans="1:15" ht="15" customHeight="1" x14ac:dyDescent="0.25">
      <c r="A24" s="149">
        <f>ANASAYFA!A19</f>
        <v>16</v>
      </c>
      <c r="B24" s="149">
        <f>ANASAYFA!B19</f>
        <v>0</v>
      </c>
      <c r="C24" s="150">
        <f>ANASAYFA!C19</f>
        <v>0</v>
      </c>
      <c r="D24" s="58"/>
      <c r="E24" s="58"/>
      <c r="F24" s="58"/>
      <c r="G24" s="58"/>
      <c r="H24" s="58"/>
      <c r="I24" s="58"/>
      <c r="J24" s="58"/>
      <c r="K24" s="58"/>
      <c r="L24" s="241">
        <f t="shared" si="0"/>
        <v>0</v>
      </c>
      <c r="M24" s="193">
        <f t="shared" si="1"/>
        <v>0</v>
      </c>
      <c r="O24" s="148">
        <v>32</v>
      </c>
    </row>
    <row r="25" spans="1:15" ht="15" customHeight="1" x14ac:dyDescent="0.25">
      <c r="A25" s="149">
        <f>ANASAYFA!A20</f>
        <v>17</v>
      </c>
      <c r="B25" s="149">
        <f>ANASAYFA!B20</f>
        <v>0</v>
      </c>
      <c r="C25" s="150">
        <f>ANASAYFA!C20</f>
        <v>0</v>
      </c>
      <c r="D25" s="58"/>
      <c r="E25" s="58"/>
      <c r="F25" s="58"/>
      <c r="G25" s="58"/>
      <c r="H25" s="58"/>
      <c r="I25" s="58"/>
      <c r="J25" s="58"/>
      <c r="K25" s="58"/>
      <c r="L25" s="241">
        <f t="shared" si="0"/>
        <v>0</v>
      </c>
      <c r="M25" s="193">
        <f t="shared" si="1"/>
        <v>0</v>
      </c>
      <c r="O25" s="148">
        <v>32</v>
      </c>
    </row>
    <row r="26" spans="1:15" ht="15" customHeight="1" x14ac:dyDescent="0.25">
      <c r="A26" s="149">
        <f>ANASAYFA!A21</f>
        <v>18</v>
      </c>
      <c r="B26" s="149">
        <f>ANASAYFA!B21</f>
        <v>0</v>
      </c>
      <c r="C26" s="150">
        <f>ANASAYFA!C21</f>
        <v>0</v>
      </c>
      <c r="D26" s="58"/>
      <c r="E26" s="58"/>
      <c r="F26" s="58"/>
      <c r="G26" s="58"/>
      <c r="H26" s="58"/>
      <c r="I26" s="58"/>
      <c r="J26" s="58"/>
      <c r="K26" s="58"/>
      <c r="L26" s="241">
        <f t="shared" si="0"/>
        <v>0</v>
      </c>
      <c r="M26" s="193">
        <f t="shared" si="1"/>
        <v>0</v>
      </c>
      <c r="O26" s="148">
        <v>32</v>
      </c>
    </row>
    <row r="27" spans="1:15" ht="15" customHeight="1" x14ac:dyDescent="0.25">
      <c r="A27" s="149">
        <f>ANASAYFA!A22</f>
        <v>19</v>
      </c>
      <c r="B27" s="149">
        <f>ANASAYFA!B22</f>
        <v>0</v>
      </c>
      <c r="C27" s="150">
        <f>ANASAYFA!C22</f>
        <v>0</v>
      </c>
      <c r="D27" s="58"/>
      <c r="E27" s="58"/>
      <c r="F27" s="58"/>
      <c r="G27" s="58"/>
      <c r="H27" s="58"/>
      <c r="I27" s="58"/>
      <c r="J27" s="58"/>
      <c r="K27" s="58"/>
      <c r="L27" s="241">
        <f t="shared" si="0"/>
        <v>0</v>
      </c>
      <c r="M27" s="193">
        <f t="shared" si="1"/>
        <v>0</v>
      </c>
      <c r="O27" s="148">
        <v>32</v>
      </c>
    </row>
    <row r="28" spans="1:15" ht="15" customHeight="1" x14ac:dyDescent="0.25">
      <c r="A28" s="149">
        <f>ANASAYFA!A23</f>
        <v>20</v>
      </c>
      <c r="B28" s="149">
        <f>ANASAYFA!B23</f>
        <v>0</v>
      </c>
      <c r="C28" s="150">
        <f>ANASAYFA!C23</f>
        <v>0</v>
      </c>
      <c r="D28" s="58"/>
      <c r="E28" s="58"/>
      <c r="F28" s="58"/>
      <c r="G28" s="58"/>
      <c r="H28" s="58"/>
      <c r="I28" s="58"/>
      <c r="J28" s="58"/>
      <c r="K28" s="58"/>
      <c r="L28" s="241">
        <f t="shared" si="0"/>
        <v>0</v>
      </c>
      <c r="M28" s="193">
        <f t="shared" si="1"/>
        <v>0</v>
      </c>
      <c r="O28" s="148">
        <v>32</v>
      </c>
    </row>
    <row r="29" spans="1:15" ht="15" customHeight="1" x14ac:dyDescent="0.25">
      <c r="A29" s="149">
        <f>ANASAYFA!A24</f>
        <v>21</v>
      </c>
      <c r="B29" s="149">
        <f>ANASAYFA!B24</f>
        <v>0</v>
      </c>
      <c r="C29" s="150">
        <f>ANASAYFA!C24</f>
        <v>0</v>
      </c>
      <c r="D29" s="58"/>
      <c r="E29" s="58"/>
      <c r="F29" s="58"/>
      <c r="G29" s="58"/>
      <c r="H29" s="58"/>
      <c r="I29" s="58"/>
      <c r="J29" s="58"/>
      <c r="K29" s="58"/>
      <c r="L29" s="241">
        <f t="shared" si="0"/>
        <v>0</v>
      </c>
      <c r="M29" s="193">
        <f t="shared" si="1"/>
        <v>0</v>
      </c>
      <c r="O29" s="148">
        <v>32</v>
      </c>
    </row>
    <row r="30" spans="1:15" ht="15" customHeight="1" x14ac:dyDescent="0.25">
      <c r="A30" s="149">
        <f>ANASAYFA!A25</f>
        <v>22</v>
      </c>
      <c r="B30" s="149">
        <f>ANASAYFA!B25</f>
        <v>0</v>
      </c>
      <c r="C30" s="150">
        <f>ANASAYFA!C25</f>
        <v>0</v>
      </c>
      <c r="D30" s="58"/>
      <c r="E30" s="58"/>
      <c r="F30" s="58"/>
      <c r="G30" s="58"/>
      <c r="H30" s="58"/>
      <c r="I30" s="58"/>
      <c r="J30" s="58"/>
      <c r="K30" s="58"/>
      <c r="L30" s="241">
        <f t="shared" si="0"/>
        <v>0</v>
      </c>
      <c r="M30" s="193">
        <f t="shared" si="1"/>
        <v>0</v>
      </c>
      <c r="O30" s="148">
        <v>32</v>
      </c>
    </row>
    <row r="31" spans="1:15" ht="15" customHeight="1" x14ac:dyDescent="0.25">
      <c r="A31" s="149">
        <f>ANASAYFA!A26</f>
        <v>23</v>
      </c>
      <c r="B31" s="149">
        <f>ANASAYFA!B26</f>
        <v>0</v>
      </c>
      <c r="C31" s="150">
        <f>ANASAYFA!C26</f>
        <v>0</v>
      </c>
      <c r="D31" s="58"/>
      <c r="E31" s="58"/>
      <c r="F31" s="58"/>
      <c r="G31" s="58"/>
      <c r="H31" s="58"/>
      <c r="I31" s="58"/>
      <c r="J31" s="58"/>
      <c r="K31" s="58"/>
      <c r="L31" s="241">
        <f t="shared" si="0"/>
        <v>0</v>
      </c>
      <c r="M31" s="193">
        <f t="shared" si="1"/>
        <v>0</v>
      </c>
      <c r="O31" s="148">
        <v>32</v>
      </c>
    </row>
    <row r="32" spans="1:15" ht="15" customHeight="1" x14ac:dyDescent="0.25">
      <c r="A32" s="149">
        <f>ANASAYFA!A27</f>
        <v>24</v>
      </c>
      <c r="B32" s="149">
        <f>ANASAYFA!B27</f>
        <v>0</v>
      </c>
      <c r="C32" s="150">
        <f>ANASAYFA!C27</f>
        <v>0</v>
      </c>
      <c r="D32" s="58"/>
      <c r="E32" s="58"/>
      <c r="F32" s="58"/>
      <c r="G32" s="58"/>
      <c r="H32" s="58"/>
      <c r="I32" s="58"/>
      <c r="J32" s="58"/>
      <c r="K32" s="58"/>
      <c r="L32" s="241">
        <f t="shared" si="0"/>
        <v>0</v>
      </c>
      <c r="M32" s="193">
        <f t="shared" si="1"/>
        <v>0</v>
      </c>
      <c r="O32" s="148">
        <v>32</v>
      </c>
    </row>
    <row r="33" spans="1:15" ht="15" customHeight="1" x14ac:dyDescent="0.25">
      <c r="A33" s="149">
        <f>ANASAYFA!A28</f>
        <v>25</v>
      </c>
      <c r="B33" s="149">
        <f>ANASAYFA!B28</f>
        <v>0</v>
      </c>
      <c r="C33" s="150">
        <f>ANASAYFA!C28</f>
        <v>0</v>
      </c>
      <c r="D33" s="58"/>
      <c r="E33" s="58"/>
      <c r="F33" s="58"/>
      <c r="G33" s="58"/>
      <c r="H33" s="58"/>
      <c r="I33" s="58"/>
      <c r="J33" s="58"/>
      <c r="K33" s="58"/>
      <c r="L33" s="241">
        <f t="shared" si="0"/>
        <v>0</v>
      </c>
      <c r="M33" s="193">
        <f t="shared" si="1"/>
        <v>0</v>
      </c>
      <c r="O33" s="148">
        <v>32</v>
      </c>
    </row>
    <row r="34" spans="1:15" ht="15" customHeight="1" x14ac:dyDescent="0.25">
      <c r="A34" s="149">
        <f>ANASAYFA!A29</f>
        <v>26</v>
      </c>
      <c r="B34" s="149">
        <f>ANASAYFA!B29</f>
        <v>0</v>
      </c>
      <c r="C34" s="150">
        <f>ANASAYFA!C29</f>
        <v>0</v>
      </c>
      <c r="D34" s="58"/>
      <c r="E34" s="58"/>
      <c r="F34" s="58"/>
      <c r="G34" s="58"/>
      <c r="H34" s="58"/>
      <c r="I34" s="58"/>
      <c r="J34" s="58"/>
      <c r="K34" s="58"/>
      <c r="L34" s="241">
        <f t="shared" si="0"/>
        <v>0</v>
      </c>
      <c r="M34" s="193">
        <f t="shared" si="1"/>
        <v>0</v>
      </c>
      <c r="O34" s="148">
        <v>32</v>
      </c>
    </row>
    <row r="35" spans="1:15" ht="15" customHeight="1" x14ac:dyDescent="0.25">
      <c r="A35" s="149">
        <f>ANASAYFA!A30</f>
        <v>27</v>
      </c>
      <c r="B35" s="149">
        <f>ANASAYFA!B30</f>
        <v>0</v>
      </c>
      <c r="C35" s="150">
        <f>ANASAYFA!C30</f>
        <v>0</v>
      </c>
      <c r="D35" s="58"/>
      <c r="E35" s="58"/>
      <c r="F35" s="58"/>
      <c r="G35" s="58"/>
      <c r="H35" s="58"/>
      <c r="I35" s="58"/>
      <c r="J35" s="58"/>
      <c r="K35" s="58"/>
      <c r="L35" s="241">
        <f t="shared" si="0"/>
        <v>0</v>
      </c>
      <c r="M35" s="193">
        <f t="shared" si="1"/>
        <v>0</v>
      </c>
      <c r="O35" s="148">
        <v>32</v>
      </c>
    </row>
    <row r="36" spans="1:15" ht="15" customHeight="1" x14ac:dyDescent="0.25">
      <c r="A36" s="149">
        <f>ANASAYFA!A31</f>
        <v>28</v>
      </c>
      <c r="B36" s="149">
        <f>ANASAYFA!B31</f>
        <v>0</v>
      </c>
      <c r="C36" s="150">
        <f>ANASAYFA!C31</f>
        <v>0</v>
      </c>
      <c r="D36" s="58"/>
      <c r="E36" s="58"/>
      <c r="F36" s="58"/>
      <c r="G36" s="58"/>
      <c r="H36" s="58"/>
      <c r="I36" s="58"/>
      <c r="J36" s="58"/>
      <c r="K36" s="58"/>
      <c r="L36" s="241">
        <f t="shared" si="0"/>
        <v>0</v>
      </c>
      <c r="M36" s="193">
        <f t="shared" si="1"/>
        <v>0</v>
      </c>
      <c r="O36" s="148">
        <v>32</v>
      </c>
    </row>
    <row r="37" spans="1:15" ht="15" customHeight="1" x14ac:dyDescent="0.25">
      <c r="A37" s="149">
        <f>ANASAYFA!A32</f>
        <v>29</v>
      </c>
      <c r="B37" s="149">
        <f>ANASAYFA!B32</f>
        <v>0</v>
      </c>
      <c r="C37" s="150">
        <f>ANASAYFA!C32</f>
        <v>0</v>
      </c>
      <c r="D37" s="58"/>
      <c r="E37" s="58"/>
      <c r="F37" s="58"/>
      <c r="G37" s="58"/>
      <c r="H37" s="58"/>
      <c r="I37" s="58"/>
      <c r="J37" s="58"/>
      <c r="K37" s="58"/>
      <c r="L37" s="241">
        <f t="shared" si="0"/>
        <v>0</v>
      </c>
      <c r="M37" s="193">
        <f t="shared" si="1"/>
        <v>0</v>
      </c>
      <c r="O37" s="148">
        <v>32</v>
      </c>
    </row>
    <row r="38" spans="1:15" ht="15" customHeight="1" x14ac:dyDescent="0.25">
      <c r="A38" s="149">
        <f>ANASAYFA!A33</f>
        <v>30</v>
      </c>
      <c r="B38" s="149">
        <f>ANASAYFA!B33</f>
        <v>0</v>
      </c>
      <c r="C38" s="150">
        <f>ANASAYFA!C33</f>
        <v>0</v>
      </c>
      <c r="D38" s="58"/>
      <c r="E38" s="58"/>
      <c r="F38" s="58"/>
      <c r="G38" s="58"/>
      <c r="H38" s="58"/>
      <c r="I38" s="58"/>
      <c r="J38" s="58"/>
      <c r="K38" s="58"/>
      <c r="L38" s="241">
        <f t="shared" si="0"/>
        <v>0</v>
      </c>
      <c r="M38" s="193">
        <f t="shared" si="1"/>
        <v>0</v>
      </c>
      <c r="O38" s="148">
        <v>32</v>
      </c>
    </row>
    <row r="39" spans="1:15" ht="15" customHeight="1" x14ac:dyDescent="0.25">
      <c r="A39" s="149">
        <f>ANASAYFA!A34</f>
        <v>31</v>
      </c>
      <c r="B39" s="149">
        <f>ANASAYFA!B34</f>
        <v>0</v>
      </c>
      <c r="C39" s="150">
        <f>ANASAYFA!C34</f>
        <v>0</v>
      </c>
      <c r="D39" s="58"/>
      <c r="E39" s="58"/>
      <c r="F39" s="58"/>
      <c r="G39" s="58"/>
      <c r="H39" s="58"/>
      <c r="I39" s="58"/>
      <c r="J39" s="58"/>
      <c r="K39" s="58"/>
      <c r="L39" s="241">
        <f t="shared" si="0"/>
        <v>0</v>
      </c>
      <c r="M39" s="193">
        <f t="shared" si="1"/>
        <v>0</v>
      </c>
      <c r="O39" s="148">
        <v>32</v>
      </c>
    </row>
    <row r="40" spans="1:15" ht="15" customHeight="1" x14ac:dyDescent="0.25">
      <c r="A40" s="149">
        <f>ANASAYFA!A35</f>
        <v>32</v>
      </c>
      <c r="B40" s="149">
        <f>ANASAYFA!B35</f>
        <v>0</v>
      </c>
      <c r="C40" s="150">
        <f>ANASAYFA!C35</f>
        <v>0</v>
      </c>
      <c r="D40" s="58"/>
      <c r="E40" s="58"/>
      <c r="F40" s="58"/>
      <c r="G40" s="58"/>
      <c r="H40" s="58"/>
      <c r="I40" s="58"/>
      <c r="J40" s="58"/>
      <c r="K40" s="58"/>
      <c r="L40" s="241">
        <f t="shared" si="0"/>
        <v>0</v>
      </c>
      <c r="M40" s="193">
        <f t="shared" si="1"/>
        <v>0</v>
      </c>
      <c r="O40" s="148">
        <v>32</v>
      </c>
    </row>
    <row r="41" spans="1:15" ht="15" customHeight="1" x14ac:dyDescent="0.25">
      <c r="A41" s="149">
        <f>ANASAYFA!A36</f>
        <v>33</v>
      </c>
      <c r="B41" s="149">
        <f>ANASAYFA!B36</f>
        <v>0</v>
      </c>
      <c r="C41" s="150">
        <f>ANASAYFA!C36</f>
        <v>0</v>
      </c>
      <c r="D41" s="58"/>
      <c r="E41" s="58"/>
      <c r="F41" s="58"/>
      <c r="G41" s="58"/>
      <c r="H41" s="58"/>
      <c r="I41" s="58"/>
      <c r="J41" s="58"/>
      <c r="K41" s="58"/>
      <c r="L41" s="241">
        <f t="shared" si="0"/>
        <v>0</v>
      </c>
      <c r="M41" s="193">
        <f t="shared" si="1"/>
        <v>0</v>
      </c>
      <c r="O41" s="148">
        <v>32</v>
      </c>
    </row>
    <row r="42" spans="1:15" ht="15" customHeight="1" x14ac:dyDescent="0.25">
      <c r="A42" s="149">
        <f>ANASAYFA!A37</f>
        <v>34</v>
      </c>
      <c r="B42" s="149">
        <f>ANASAYFA!B37</f>
        <v>0</v>
      </c>
      <c r="C42" s="150">
        <f>ANASAYFA!C37</f>
        <v>0</v>
      </c>
      <c r="D42" s="58"/>
      <c r="E42" s="58"/>
      <c r="F42" s="58"/>
      <c r="G42" s="58"/>
      <c r="H42" s="58"/>
      <c r="I42" s="58"/>
      <c r="J42" s="58"/>
      <c r="K42" s="58"/>
      <c r="L42" s="241">
        <f t="shared" si="0"/>
        <v>0</v>
      </c>
      <c r="M42" s="193">
        <f t="shared" si="1"/>
        <v>0</v>
      </c>
      <c r="O42" s="148">
        <v>32</v>
      </c>
    </row>
    <row r="43" spans="1:15" ht="15" customHeight="1" x14ac:dyDescent="0.25">
      <c r="A43" s="149">
        <f>ANASAYFA!A38</f>
        <v>35</v>
      </c>
      <c r="B43" s="149">
        <f>ANASAYFA!B38</f>
        <v>0</v>
      </c>
      <c r="C43" s="150">
        <f>ANASAYFA!C38</f>
        <v>0</v>
      </c>
      <c r="D43" s="58"/>
      <c r="E43" s="58"/>
      <c r="F43" s="58"/>
      <c r="G43" s="58"/>
      <c r="H43" s="58"/>
      <c r="I43" s="58"/>
      <c r="J43" s="58"/>
      <c r="K43" s="58"/>
      <c r="L43" s="241">
        <f t="shared" si="0"/>
        <v>0</v>
      </c>
      <c r="M43" s="193">
        <f t="shared" si="1"/>
        <v>0</v>
      </c>
      <c r="O43" s="148">
        <v>32</v>
      </c>
    </row>
    <row r="44" spans="1:15" ht="15" customHeight="1" x14ac:dyDescent="0.25">
      <c r="A44" s="149">
        <f>ANASAYFA!A39</f>
        <v>36</v>
      </c>
      <c r="B44" s="149">
        <f>ANASAYFA!B39</f>
        <v>0</v>
      </c>
      <c r="C44" s="150">
        <f>ANASAYFA!C39</f>
        <v>0</v>
      </c>
      <c r="D44" s="58"/>
      <c r="E44" s="58"/>
      <c r="F44" s="58"/>
      <c r="G44" s="58"/>
      <c r="H44" s="58"/>
      <c r="I44" s="58"/>
      <c r="J44" s="58"/>
      <c r="K44" s="58"/>
      <c r="L44" s="241">
        <f t="shared" si="0"/>
        <v>0</v>
      </c>
      <c r="M44" s="193">
        <f t="shared" si="1"/>
        <v>0</v>
      </c>
      <c r="O44" s="148">
        <v>32</v>
      </c>
    </row>
    <row r="45" spans="1:15" ht="15" customHeight="1" x14ac:dyDescent="0.25">
      <c r="A45" s="149">
        <f>ANASAYFA!A40</f>
        <v>37</v>
      </c>
      <c r="B45" s="149">
        <f>ANASAYFA!B40</f>
        <v>0</v>
      </c>
      <c r="C45" s="150">
        <f>ANASAYFA!C40</f>
        <v>0</v>
      </c>
      <c r="D45" s="58"/>
      <c r="E45" s="58"/>
      <c r="F45" s="58"/>
      <c r="G45" s="58"/>
      <c r="H45" s="58"/>
      <c r="I45" s="58"/>
      <c r="J45" s="58"/>
      <c r="K45" s="58"/>
      <c r="L45" s="241">
        <f t="shared" si="0"/>
        <v>0</v>
      </c>
      <c r="M45" s="193">
        <f t="shared" si="1"/>
        <v>0</v>
      </c>
      <c r="O45" s="148">
        <v>32</v>
      </c>
    </row>
    <row r="46" spans="1:15" ht="15" customHeight="1" x14ac:dyDescent="0.25">
      <c r="A46" s="149">
        <f>ANASAYFA!A41</f>
        <v>38</v>
      </c>
      <c r="B46" s="149">
        <f>ANASAYFA!B41</f>
        <v>0</v>
      </c>
      <c r="C46" s="150">
        <f>ANASAYFA!C41</f>
        <v>0</v>
      </c>
      <c r="D46" s="58"/>
      <c r="E46" s="58"/>
      <c r="F46" s="58"/>
      <c r="G46" s="58"/>
      <c r="H46" s="58"/>
      <c r="I46" s="58"/>
      <c r="J46" s="58"/>
      <c r="K46" s="58"/>
      <c r="L46" s="241">
        <f t="shared" si="0"/>
        <v>0</v>
      </c>
      <c r="M46" s="193">
        <f t="shared" si="1"/>
        <v>0</v>
      </c>
      <c r="O46" s="148">
        <v>32</v>
      </c>
    </row>
    <row r="47" spans="1:15" ht="15" customHeight="1" x14ac:dyDescent="0.25">
      <c r="A47" s="149">
        <f>ANASAYFA!A42</f>
        <v>39</v>
      </c>
      <c r="B47" s="149">
        <f>ANASAYFA!B42</f>
        <v>0</v>
      </c>
      <c r="C47" s="150">
        <f>ANASAYFA!C42</f>
        <v>0</v>
      </c>
      <c r="D47" s="58"/>
      <c r="E47" s="58"/>
      <c r="F47" s="58"/>
      <c r="G47" s="58"/>
      <c r="H47" s="58"/>
      <c r="I47" s="58"/>
      <c r="J47" s="58"/>
      <c r="K47" s="58"/>
      <c r="L47" s="241">
        <f t="shared" si="0"/>
        <v>0</v>
      </c>
      <c r="M47" s="193">
        <f t="shared" si="1"/>
        <v>0</v>
      </c>
      <c r="O47" s="148">
        <v>32</v>
      </c>
    </row>
    <row r="48" spans="1:15" ht="15" customHeight="1" x14ac:dyDescent="0.25">
      <c r="A48" s="149">
        <f>ANASAYFA!A43</f>
        <v>40</v>
      </c>
      <c r="B48" s="149">
        <f>ANASAYFA!B43</f>
        <v>0</v>
      </c>
      <c r="C48" s="150">
        <f>ANASAYFA!C43</f>
        <v>0</v>
      </c>
      <c r="D48" s="58"/>
      <c r="E48" s="58"/>
      <c r="F48" s="58"/>
      <c r="G48" s="58"/>
      <c r="H48" s="58"/>
      <c r="I48" s="58"/>
      <c r="J48" s="58"/>
      <c r="K48" s="58"/>
      <c r="L48" s="241">
        <f t="shared" si="0"/>
        <v>0</v>
      </c>
      <c r="M48" s="193">
        <f t="shared" si="1"/>
        <v>0</v>
      </c>
      <c r="O48" s="148">
        <v>32</v>
      </c>
    </row>
    <row r="49" spans="1:15" ht="15" customHeight="1" x14ac:dyDescent="0.25">
      <c r="A49" s="149">
        <f>ANASAYFA!A44</f>
        <v>41</v>
      </c>
      <c r="B49" s="149">
        <f>ANASAYFA!B44</f>
        <v>0</v>
      </c>
      <c r="C49" s="150">
        <f>ANASAYFA!C44</f>
        <v>0</v>
      </c>
      <c r="D49" s="58"/>
      <c r="E49" s="58"/>
      <c r="F49" s="58"/>
      <c r="G49" s="58"/>
      <c r="H49" s="58"/>
      <c r="I49" s="58"/>
      <c r="J49" s="58"/>
      <c r="K49" s="58"/>
      <c r="L49" s="241">
        <f t="shared" si="0"/>
        <v>0</v>
      </c>
      <c r="M49" s="193">
        <f t="shared" si="1"/>
        <v>0</v>
      </c>
      <c r="O49" s="148">
        <v>32</v>
      </c>
    </row>
    <row r="50" spans="1:15" ht="15" customHeight="1" x14ac:dyDescent="0.25">
      <c r="A50" s="149">
        <f>ANASAYFA!A45</f>
        <v>42</v>
      </c>
      <c r="B50" s="149">
        <f>ANASAYFA!B45</f>
        <v>0</v>
      </c>
      <c r="C50" s="150">
        <f>ANASAYFA!C45</f>
        <v>0</v>
      </c>
      <c r="D50" s="58"/>
      <c r="E50" s="58"/>
      <c r="F50" s="58"/>
      <c r="G50" s="58"/>
      <c r="H50" s="58"/>
      <c r="I50" s="58"/>
      <c r="J50" s="58"/>
      <c r="K50" s="58"/>
      <c r="L50" s="241">
        <f t="shared" si="0"/>
        <v>0</v>
      </c>
      <c r="M50" s="193">
        <f t="shared" si="1"/>
        <v>0</v>
      </c>
      <c r="O50" s="148">
        <v>32</v>
      </c>
    </row>
    <row r="51" spans="1:15" ht="15" customHeight="1" x14ac:dyDescent="0.25">
      <c r="A51" s="149">
        <f>ANASAYFA!A46</f>
        <v>43</v>
      </c>
      <c r="B51" s="149">
        <f>ANASAYFA!B46</f>
        <v>0</v>
      </c>
      <c r="C51" s="150">
        <f>ANASAYFA!C46</f>
        <v>0</v>
      </c>
      <c r="D51" s="58"/>
      <c r="E51" s="58"/>
      <c r="F51" s="58"/>
      <c r="G51" s="58"/>
      <c r="H51" s="58"/>
      <c r="I51" s="58"/>
      <c r="J51" s="58"/>
      <c r="K51" s="58"/>
      <c r="L51" s="241">
        <f t="shared" si="0"/>
        <v>0</v>
      </c>
      <c r="M51" s="193">
        <f t="shared" si="1"/>
        <v>0</v>
      </c>
      <c r="O51" s="148">
        <v>32</v>
      </c>
    </row>
    <row r="52" spans="1:15" ht="15" customHeight="1" x14ac:dyDescent="0.25">
      <c r="A52" s="87"/>
      <c r="B52" s="87"/>
      <c r="C52" s="92"/>
      <c r="D52" s="94"/>
      <c r="E52" s="94"/>
      <c r="F52" s="94"/>
      <c r="G52" s="94"/>
      <c r="H52" s="94"/>
      <c r="I52" s="94"/>
      <c r="J52" s="94"/>
      <c r="K52" s="94"/>
      <c r="L52" s="111"/>
      <c r="M52" s="94"/>
    </row>
    <row r="53" spans="1:15" ht="15" customHeight="1" x14ac:dyDescent="0.25">
      <c r="D53" s="62"/>
      <c r="E53" s="62"/>
      <c r="F53" s="62"/>
      <c r="G53" s="62"/>
      <c r="H53" s="62"/>
      <c r="I53" s="62"/>
      <c r="J53" s="62"/>
      <c r="K53" s="62"/>
      <c r="L53" s="109"/>
      <c r="M53" s="62"/>
    </row>
    <row r="54" spans="1:15" ht="15" customHeight="1" x14ac:dyDescent="0.25">
      <c r="D54" s="62"/>
      <c r="E54" s="62"/>
      <c r="F54" s="62"/>
      <c r="G54" s="62"/>
      <c r="H54" s="62"/>
      <c r="I54" s="62"/>
      <c r="J54" s="62"/>
      <c r="K54" s="62"/>
      <c r="L54" s="334" t="str">
        <f>ANASAYFA!J25</f>
        <v>MUSTAFA ÇINKIR</v>
      </c>
      <c r="M54" s="334"/>
    </row>
    <row r="55" spans="1:15" ht="15" customHeight="1" x14ac:dyDescent="0.25">
      <c r="D55" s="62"/>
      <c r="E55" s="62"/>
      <c r="F55" s="62"/>
      <c r="G55" s="62"/>
      <c r="H55" s="62"/>
      <c r="I55" s="62"/>
      <c r="J55" s="62"/>
      <c r="K55" s="62"/>
      <c r="L55" s="334" t="str">
        <f>ANASAYFA!J26</f>
        <v>1/B Sınıf Öğretmeni</v>
      </c>
      <c r="M55" s="334"/>
    </row>
  </sheetData>
  <protectedRanges>
    <protectedRange sqref="A9:C52" name="Aralık1_1_1"/>
  </protectedRanges>
  <mergeCells count="16">
    <mergeCell ref="L55:M55"/>
    <mergeCell ref="L54:M54"/>
    <mergeCell ref="L3:L8"/>
    <mergeCell ref="M3:M8"/>
    <mergeCell ref="A1:M1"/>
    <mergeCell ref="B3:B8"/>
    <mergeCell ref="C3:C8"/>
    <mergeCell ref="E3:E8"/>
    <mergeCell ref="A2:M2"/>
    <mergeCell ref="J3:J8"/>
    <mergeCell ref="D3:D8"/>
    <mergeCell ref="F3:F8"/>
    <mergeCell ref="G3:G8"/>
    <mergeCell ref="H3:H8"/>
    <mergeCell ref="I3:I8"/>
    <mergeCell ref="K3:K8"/>
  </mergeCells>
  <dataValidations xWindow="829" yWindow="393" count="1">
    <dataValidation allowBlank="1" showInputMessage="1" showErrorMessage="1" promptTitle="DİKKAT!" prompt="SEÇTİĞİNİZ HÜCREYE VERİ GİRİŞİ YAPMAYINIZ. AKSİ TAKTİRDE PROGRAM ÇALIŞMAZ." sqref="D1:K3 A1:C51 L1:M55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7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55"/>
  <sheetViews>
    <sheetView zoomScale="80" zoomScaleNormal="80" workbookViewId="0">
      <pane xSplit="3" ySplit="8" topLeftCell="D37" activePane="bottomRight" state="frozen"/>
      <selection pane="topRight" activeCell="D1" sqref="D1"/>
      <selection pane="bottomLeft" activeCell="A9" sqref="A9"/>
      <selection pane="bottomRight" activeCell="D9" sqref="D9:G51"/>
    </sheetView>
  </sheetViews>
  <sheetFormatPr defaultColWidth="9.140625" defaultRowHeight="15.75" x14ac:dyDescent="0.25"/>
  <cols>
    <col min="1" max="2" width="5.7109375" style="17" customWidth="1"/>
    <col min="3" max="3" width="28.28515625" style="17" customWidth="1"/>
    <col min="4" max="7" width="12" style="1" customWidth="1"/>
    <col min="8" max="8" width="11.42578125" style="3" customWidth="1"/>
    <col min="9" max="9" width="13.7109375" style="3" customWidth="1"/>
    <col min="10" max="10" width="5.7109375" style="1" customWidth="1"/>
    <col min="11" max="13" width="7.7109375" style="1" customWidth="1"/>
    <col min="14" max="16384" width="9.140625" style="1"/>
  </cols>
  <sheetData>
    <row r="1" spans="1:11" ht="20.100000000000001" customHeight="1" x14ac:dyDescent="0.25">
      <c r="A1" s="290" t="str">
        <f>ANASAYFA!A1</f>
        <v>2023-2024 EĞİTİM ÖĞRETİM YILI PROF. DR. HALET ÇAMBEL İLKOKULU 1/B SINIFI</v>
      </c>
      <c r="B1" s="291"/>
      <c r="C1" s="291"/>
      <c r="D1" s="291"/>
      <c r="E1" s="291"/>
      <c r="F1" s="291"/>
      <c r="G1" s="291"/>
      <c r="H1" s="291"/>
      <c r="I1" s="292"/>
    </row>
    <row r="2" spans="1:11" ht="20.100000000000001" customHeight="1" x14ac:dyDescent="0.25">
      <c r="A2" s="290" t="s">
        <v>344</v>
      </c>
      <c r="B2" s="291"/>
      <c r="C2" s="291"/>
      <c r="D2" s="291"/>
      <c r="E2" s="291"/>
      <c r="F2" s="291"/>
      <c r="G2" s="291"/>
      <c r="H2" s="291"/>
      <c r="I2" s="292"/>
    </row>
    <row r="3" spans="1:11" ht="40.15" customHeight="1" x14ac:dyDescent="0.25">
      <c r="A3" s="13"/>
      <c r="B3" s="356"/>
      <c r="C3" s="358"/>
      <c r="D3" s="363" t="s">
        <v>133</v>
      </c>
      <c r="E3" s="364" t="s">
        <v>138</v>
      </c>
      <c r="F3" s="365" t="s">
        <v>139</v>
      </c>
      <c r="G3" s="366" t="s">
        <v>143</v>
      </c>
      <c r="H3" s="314" t="s">
        <v>58</v>
      </c>
      <c r="I3" s="314" t="s">
        <v>60</v>
      </c>
    </row>
    <row r="4" spans="1:11" ht="40.15" customHeight="1" x14ac:dyDescent="0.25">
      <c r="A4" s="14"/>
      <c r="B4" s="357"/>
      <c r="C4" s="359"/>
      <c r="D4" s="363"/>
      <c r="E4" s="364"/>
      <c r="F4" s="365"/>
      <c r="G4" s="366"/>
      <c r="H4" s="314"/>
      <c r="I4" s="314"/>
    </row>
    <row r="5" spans="1:11" ht="40.15" customHeight="1" x14ac:dyDescent="0.25">
      <c r="A5" s="14"/>
      <c r="B5" s="357"/>
      <c r="C5" s="359"/>
      <c r="D5" s="363"/>
      <c r="E5" s="364"/>
      <c r="F5" s="365"/>
      <c r="G5" s="366"/>
      <c r="H5" s="314"/>
      <c r="I5" s="314"/>
    </row>
    <row r="6" spans="1:11" ht="40.15" customHeight="1" x14ac:dyDescent="0.25">
      <c r="A6" s="14"/>
      <c r="B6" s="357"/>
      <c r="C6" s="359"/>
      <c r="D6" s="363"/>
      <c r="E6" s="364"/>
      <c r="F6" s="365"/>
      <c r="G6" s="366"/>
      <c r="H6" s="314"/>
      <c r="I6" s="314"/>
    </row>
    <row r="7" spans="1:11" ht="40.15" customHeight="1" x14ac:dyDescent="0.25">
      <c r="A7" s="14"/>
      <c r="B7" s="357"/>
      <c r="C7" s="359"/>
      <c r="D7" s="363"/>
      <c r="E7" s="364"/>
      <c r="F7" s="365"/>
      <c r="G7" s="366"/>
      <c r="H7" s="314"/>
      <c r="I7" s="314"/>
    </row>
    <row r="8" spans="1:11" ht="40.15" customHeight="1" x14ac:dyDescent="0.25">
      <c r="A8" s="15"/>
      <c r="B8" s="357"/>
      <c r="C8" s="359"/>
      <c r="D8" s="363"/>
      <c r="E8" s="364"/>
      <c r="F8" s="365"/>
      <c r="G8" s="366"/>
      <c r="H8" s="314"/>
      <c r="I8" s="314"/>
    </row>
    <row r="9" spans="1:11" ht="15" customHeight="1" x14ac:dyDescent="0.25">
      <c r="A9" s="149">
        <f>ANASAYFA!A4</f>
        <v>1</v>
      </c>
      <c r="B9" s="149">
        <f>ANASAYFA!B4</f>
        <v>0</v>
      </c>
      <c r="C9" s="150">
        <f>ANASAYFA!C4</f>
        <v>0</v>
      </c>
      <c r="D9" s="58"/>
      <c r="E9" s="58"/>
      <c r="F9" s="58"/>
      <c r="G9" s="58"/>
      <c r="H9" s="242">
        <f t="shared" ref="H9:H51" si="0">SUM(D9:G9)</f>
        <v>0</v>
      </c>
      <c r="I9" s="193">
        <f>ROUND((100*H9)/(K9),0)</f>
        <v>0</v>
      </c>
      <c r="K9" s="148">
        <v>16</v>
      </c>
    </row>
    <row r="10" spans="1:11" ht="15" customHeight="1" x14ac:dyDescent="0.25">
      <c r="A10" s="149">
        <f>ANASAYFA!A5</f>
        <v>2</v>
      </c>
      <c r="B10" s="149">
        <f>ANASAYFA!B5</f>
        <v>0</v>
      </c>
      <c r="C10" s="150">
        <f>ANASAYFA!C5</f>
        <v>0</v>
      </c>
      <c r="D10" s="58"/>
      <c r="E10" s="58"/>
      <c r="F10" s="58"/>
      <c r="G10" s="58"/>
      <c r="H10" s="242">
        <f t="shared" si="0"/>
        <v>0</v>
      </c>
      <c r="I10" s="193">
        <f t="shared" ref="I10:I31" si="1">ROUND((100*H10)/(K10),0)</f>
        <v>0</v>
      </c>
      <c r="K10" s="148">
        <v>16</v>
      </c>
    </row>
    <row r="11" spans="1:11" ht="15" customHeight="1" x14ac:dyDescent="0.25">
      <c r="A11" s="149">
        <f>ANASAYFA!A6</f>
        <v>3</v>
      </c>
      <c r="B11" s="149">
        <f>ANASAYFA!B6</f>
        <v>0</v>
      </c>
      <c r="C11" s="150">
        <f>ANASAYFA!C6</f>
        <v>0</v>
      </c>
      <c r="D11" s="58"/>
      <c r="E11" s="58"/>
      <c r="F11" s="58"/>
      <c r="G11" s="58"/>
      <c r="H11" s="242">
        <f t="shared" si="0"/>
        <v>0</v>
      </c>
      <c r="I11" s="193">
        <f t="shared" si="1"/>
        <v>0</v>
      </c>
      <c r="K11" s="148">
        <v>16</v>
      </c>
    </row>
    <row r="12" spans="1:11" ht="15" customHeight="1" x14ac:dyDescent="0.25">
      <c r="A12" s="149">
        <f>ANASAYFA!A7</f>
        <v>4</v>
      </c>
      <c r="B12" s="149">
        <f>ANASAYFA!B7</f>
        <v>0</v>
      </c>
      <c r="C12" s="150">
        <f>ANASAYFA!C7</f>
        <v>0</v>
      </c>
      <c r="D12" s="58"/>
      <c r="E12" s="58"/>
      <c r="F12" s="58"/>
      <c r="G12" s="58"/>
      <c r="H12" s="242">
        <f t="shared" si="0"/>
        <v>0</v>
      </c>
      <c r="I12" s="193">
        <f t="shared" si="1"/>
        <v>0</v>
      </c>
      <c r="K12" s="148">
        <v>16</v>
      </c>
    </row>
    <row r="13" spans="1:11" ht="15" customHeight="1" x14ac:dyDescent="0.25">
      <c r="A13" s="149">
        <f>ANASAYFA!A8</f>
        <v>5</v>
      </c>
      <c r="B13" s="149">
        <f>ANASAYFA!B8</f>
        <v>0</v>
      </c>
      <c r="C13" s="150">
        <f>ANASAYFA!C8</f>
        <v>0</v>
      </c>
      <c r="D13" s="58"/>
      <c r="E13" s="58"/>
      <c r="F13" s="58"/>
      <c r="G13" s="58"/>
      <c r="H13" s="242">
        <f t="shared" si="0"/>
        <v>0</v>
      </c>
      <c r="I13" s="193">
        <f t="shared" si="1"/>
        <v>0</v>
      </c>
      <c r="K13" s="148">
        <v>16</v>
      </c>
    </row>
    <row r="14" spans="1:11" ht="15" customHeight="1" x14ac:dyDescent="0.25">
      <c r="A14" s="149">
        <f>ANASAYFA!A9</f>
        <v>6</v>
      </c>
      <c r="B14" s="149">
        <f>ANASAYFA!B9</f>
        <v>0</v>
      </c>
      <c r="C14" s="150">
        <f>ANASAYFA!C9</f>
        <v>0</v>
      </c>
      <c r="D14" s="58"/>
      <c r="E14" s="58"/>
      <c r="F14" s="58"/>
      <c r="G14" s="58"/>
      <c r="H14" s="242">
        <f t="shared" si="0"/>
        <v>0</v>
      </c>
      <c r="I14" s="193">
        <f t="shared" si="1"/>
        <v>0</v>
      </c>
      <c r="K14" s="148">
        <v>16</v>
      </c>
    </row>
    <row r="15" spans="1:11" ht="15" customHeight="1" x14ac:dyDescent="0.25">
      <c r="A15" s="149">
        <f>ANASAYFA!A10</f>
        <v>7</v>
      </c>
      <c r="B15" s="149">
        <f>ANASAYFA!B10</f>
        <v>0</v>
      </c>
      <c r="C15" s="161">
        <f>ANASAYFA!C10</f>
        <v>0</v>
      </c>
      <c r="D15" s="58"/>
      <c r="E15" s="58"/>
      <c r="F15" s="58"/>
      <c r="G15" s="58"/>
      <c r="H15" s="242">
        <f t="shared" si="0"/>
        <v>0</v>
      </c>
      <c r="I15" s="193">
        <f t="shared" si="1"/>
        <v>0</v>
      </c>
      <c r="K15" s="148">
        <v>16</v>
      </c>
    </row>
    <row r="16" spans="1:11" ht="15" customHeight="1" x14ac:dyDescent="0.25">
      <c r="A16" s="149">
        <f>ANASAYFA!A11</f>
        <v>8</v>
      </c>
      <c r="B16" s="149">
        <f>ANASAYFA!B11</f>
        <v>0</v>
      </c>
      <c r="C16" s="150">
        <f>ANASAYFA!C11</f>
        <v>0</v>
      </c>
      <c r="D16" s="58"/>
      <c r="E16" s="58"/>
      <c r="F16" s="58"/>
      <c r="G16" s="58"/>
      <c r="H16" s="242">
        <f t="shared" si="0"/>
        <v>0</v>
      </c>
      <c r="I16" s="193">
        <f t="shared" si="1"/>
        <v>0</v>
      </c>
      <c r="K16" s="148">
        <v>16</v>
      </c>
    </row>
    <row r="17" spans="1:11" ht="15" customHeight="1" x14ac:dyDescent="0.25">
      <c r="A17" s="149">
        <f>ANASAYFA!A12</f>
        <v>9</v>
      </c>
      <c r="B17" s="149">
        <f>ANASAYFA!B12</f>
        <v>0</v>
      </c>
      <c r="C17" s="150">
        <f>ANASAYFA!C12</f>
        <v>0</v>
      </c>
      <c r="D17" s="58"/>
      <c r="E17" s="58"/>
      <c r="F17" s="58"/>
      <c r="G17" s="58"/>
      <c r="H17" s="242">
        <f t="shared" si="0"/>
        <v>0</v>
      </c>
      <c r="I17" s="193">
        <f t="shared" si="1"/>
        <v>0</v>
      </c>
      <c r="K17" s="148">
        <v>16</v>
      </c>
    </row>
    <row r="18" spans="1:11" ht="15" customHeight="1" x14ac:dyDescent="0.25">
      <c r="A18" s="149">
        <f>ANASAYFA!A13</f>
        <v>10</v>
      </c>
      <c r="B18" s="149">
        <f>ANASAYFA!B13</f>
        <v>0</v>
      </c>
      <c r="C18" s="150">
        <f>ANASAYFA!C13</f>
        <v>0</v>
      </c>
      <c r="D18" s="58"/>
      <c r="E18" s="58"/>
      <c r="F18" s="58"/>
      <c r="G18" s="58"/>
      <c r="H18" s="242">
        <f t="shared" si="0"/>
        <v>0</v>
      </c>
      <c r="I18" s="193">
        <f t="shared" si="1"/>
        <v>0</v>
      </c>
      <c r="K18" s="148">
        <v>16</v>
      </c>
    </row>
    <row r="19" spans="1:11" ht="15" customHeight="1" x14ac:dyDescent="0.25">
      <c r="A19" s="149">
        <f>ANASAYFA!A14</f>
        <v>11</v>
      </c>
      <c r="B19" s="149">
        <f>ANASAYFA!B14</f>
        <v>0</v>
      </c>
      <c r="C19" s="150">
        <f>ANASAYFA!C14</f>
        <v>0</v>
      </c>
      <c r="D19" s="58"/>
      <c r="E19" s="58"/>
      <c r="F19" s="58"/>
      <c r="G19" s="58"/>
      <c r="H19" s="242">
        <f t="shared" si="0"/>
        <v>0</v>
      </c>
      <c r="I19" s="193">
        <f t="shared" si="1"/>
        <v>0</v>
      </c>
      <c r="K19" s="148">
        <v>16</v>
      </c>
    </row>
    <row r="20" spans="1:11" ht="15" customHeight="1" x14ac:dyDescent="0.25">
      <c r="A20" s="149">
        <f>ANASAYFA!A15</f>
        <v>12</v>
      </c>
      <c r="B20" s="149">
        <f>ANASAYFA!B15</f>
        <v>0</v>
      </c>
      <c r="C20" s="150">
        <f>ANASAYFA!C15</f>
        <v>0</v>
      </c>
      <c r="D20" s="58"/>
      <c r="E20" s="58"/>
      <c r="F20" s="58"/>
      <c r="G20" s="58"/>
      <c r="H20" s="242">
        <f t="shared" si="0"/>
        <v>0</v>
      </c>
      <c r="I20" s="193">
        <f t="shared" si="1"/>
        <v>0</v>
      </c>
      <c r="K20" s="148">
        <v>16</v>
      </c>
    </row>
    <row r="21" spans="1:11" ht="15" customHeight="1" x14ac:dyDescent="0.25">
      <c r="A21" s="149">
        <f>ANASAYFA!A16</f>
        <v>13</v>
      </c>
      <c r="B21" s="149">
        <f>ANASAYFA!B16</f>
        <v>0</v>
      </c>
      <c r="C21" s="150">
        <f>ANASAYFA!C16</f>
        <v>0</v>
      </c>
      <c r="D21" s="58"/>
      <c r="E21" s="58"/>
      <c r="F21" s="58"/>
      <c r="G21" s="58"/>
      <c r="H21" s="242">
        <f t="shared" si="0"/>
        <v>0</v>
      </c>
      <c r="I21" s="193">
        <f t="shared" si="1"/>
        <v>0</v>
      </c>
      <c r="K21" s="148">
        <v>16</v>
      </c>
    </row>
    <row r="22" spans="1:11" ht="15" customHeight="1" x14ac:dyDescent="0.25">
      <c r="A22" s="149">
        <f>ANASAYFA!A17</f>
        <v>14</v>
      </c>
      <c r="B22" s="149">
        <f>ANASAYFA!B17</f>
        <v>0</v>
      </c>
      <c r="C22" s="150">
        <f>ANASAYFA!C17</f>
        <v>0</v>
      </c>
      <c r="D22" s="58"/>
      <c r="E22" s="58"/>
      <c r="F22" s="58"/>
      <c r="G22" s="58"/>
      <c r="H22" s="242">
        <f t="shared" si="0"/>
        <v>0</v>
      </c>
      <c r="I22" s="193">
        <f t="shared" si="1"/>
        <v>0</v>
      </c>
      <c r="K22" s="148">
        <v>16</v>
      </c>
    </row>
    <row r="23" spans="1:11" ht="15" customHeight="1" x14ac:dyDescent="0.25">
      <c r="A23" s="149">
        <f>ANASAYFA!A18</f>
        <v>15</v>
      </c>
      <c r="B23" s="149">
        <f>ANASAYFA!B18</f>
        <v>0</v>
      </c>
      <c r="C23" s="150">
        <f>ANASAYFA!C18</f>
        <v>0</v>
      </c>
      <c r="D23" s="58"/>
      <c r="E23" s="58"/>
      <c r="F23" s="58"/>
      <c r="G23" s="58"/>
      <c r="H23" s="242">
        <f t="shared" si="0"/>
        <v>0</v>
      </c>
      <c r="I23" s="193">
        <f t="shared" si="1"/>
        <v>0</v>
      </c>
      <c r="K23" s="148">
        <v>16</v>
      </c>
    </row>
    <row r="24" spans="1:11" ht="15" customHeight="1" x14ac:dyDescent="0.25">
      <c r="A24" s="149">
        <f>ANASAYFA!A19</f>
        <v>16</v>
      </c>
      <c r="B24" s="149">
        <f>ANASAYFA!B19</f>
        <v>0</v>
      </c>
      <c r="C24" s="150">
        <f>ANASAYFA!C19</f>
        <v>0</v>
      </c>
      <c r="D24" s="58"/>
      <c r="E24" s="58"/>
      <c r="F24" s="58"/>
      <c r="G24" s="58"/>
      <c r="H24" s="242">
        <f t="shared" si="0"/>
        <v>0</v>
      </c>
      <c r="I24" s="193">
        <f t="shared" si="1"/>
        <v>0</v>
      </c>
      <c r="K24" s="148">
        <v>16</v>
      </c>
    </row>
    <row r="25" spans="1:11" ht="15" customHeight="1" x14ac:dyDescent="0.25">
      <c r="A25" s="149">
        <f>ANASAYFA!A20</f>
        <v>17</v>
      </c>
      <c r="B25" s="149">
        <f>ANASAYFA!B20</f>
        <v>0</v>
      </c>
      <c r="C25" s="150">
        <f>ANASAYFA!C20</f>
        <v>0</v>
      </c>
      <c r="D25" s="58"/>
      <c r="E25" s="58"/>
      <c r="F25" s="58"/>
      <c r="G25" s="58"/>
      <c r="H25" s="242">
        <f t="shared" si="0"/>
        <v>0</v>
      </c>
      <c r="I25" s="193">
        <f t="shared" si="1"/>
        <v>0</v>
      </c>
      <c r="K25" s="148">
        <v>16</v>
      </c>
    </row>
    <row r="26" spans="1:11" ht="15" customHeight="1" x14ac:dyDescent="0.25">
      <c r="A26" s="149">
        <f>ANASAYFA!A21</f>
        <v>18</v>
      </c>
      <c r="B26" s="149">
        <f>ANASAYFA!B21</f>
        <v>0</v>
      </c>
      <c r="C26" s="150">
        <f>ANASAYFA!C21</f>
        <v>0</v>
      </c>
      <c r="D26" s="58"/>
      <c r="E26" s="58"/>
      <c r="F26" s="58"/>
      <c r="G26" s="58"/>
      <c r="H26" s="242">
        <f t="shared" si="0"/>
        <v>0</v>
      </c>
      <c r="I26" s="193">
        <f t="shared" si="1"/>
        <v>0</v>
      </c>
      <c r="K26" s="148">
        <v>16</v>
      </c>
    </row>
    <row r="27" spans="1:11" ht="15" customHeight="1" x14ac:dyDescent="0.25">
      <c r="A27" s="149">
        <f>ANASAYFA!A22</f>
        <v>19</v>
      </c>
      <c r="B27" s="149">
        <f>ANASAYFA!B22</f>
        <v>0</v>
      </c>
      <c r="C27" s="150">
        <f>ANASAYFA!C22</f>
        <v>0</v>
      </c>
      <c r="D27" s="58"/>
      <c r="E27" s="58"/>
      <c r="F27" s="58"/>
      <c r="G27" s="58"/>
      <c r="H27" s="242">
        <f t="shared" si="0"/>
        <v>0</v>
      </c>
      <c r="I27" s="193">
        <f t="shared" si="1"/>
        <v>0</v>
      </c>
      <c r="K27" s="148">
        <v>16</v>
      </c>
    </row>
    <row r="28" spans="1:11" ht="15" customHeight="1" x14ac:dyDescent="0.25">
      <c r="A28" s="149">
        <f>ANASAYFA!A23</f>
        <v>20</v>
      </c>
      <c r="B28" s="149">
        <f>ANASAYFA!B23</f>
        <v>0</v>
      </c>
      <c r="C28" s="150">
        <f>ANASAYFA!C23</f>
        <v>0</v>
      </c>
      <c r="D28" s="58"/>
      <c r="E28" s="58"/>
      <c r="F28" s="58"/>
      <c r="G28" s="58"/>
      <c r="H28" s="242">
        <f t="shared" si="0"/>
        <v>0</v>
      </c>
      <c r="I28" s="193">
        <f t="shared" si="1"/>
        <v>0</v>
      </c>
      <c r="K28" s="148">
        <v>16</v>
      </c>
    </row>
    <row r="29" spans="1:11" ht="15" customHeight="1" x14ac:dyDescent="0.25">
      <c r="A29" s="149">
        <f>ANASAYFA!A24</f>
        <v>21</v>
      </c>
      <c r="B29" s="149">
        <f>ANASAYFA!B24</f>
        <v>0</v>
      </c>
      <c r="C29" s="150">
        <f>ANASAYFA!C24</f>
        <v>0</v>
      </c>
      <c r="D29" s="58"/>
      <c r="E29" s="58"/>
      <c r="F29" s="58"/>
      <c r="G29" s="58"/>
      <c r="H29" s="242">
        <f t="shared" si="0"/>
        <v>0</v>
      </c>
      <c r="I29" s="193">
        <f t="shared" si="1"/>
        <v>0</v>
      </c>
      <c r="K29" s="148">
        <v>16</v>
      </c>
    </row>
    <row r="30" spans="1:11" ht="15" customHeight="1" x14ac:dyDescent="0.25">
      <c r="A30" s="149">
        <f>ANASAYFA!A25</f>
        <v>22</v>
      </c>
      <c r="B30" s="149">
        <f>ANASAYFA!B25</f>
        <v>0</v>
      </c>
      <c r="C30" s="150">
        <f>ANASAYFA!C25</f>
        <v>0</v>
      </c>
      <c r="D30" s="58"/>
      <c r="E30" s="58"/>
      <c r="F30" s="58"/>
      <c r="G30" s="58"/>
      <c r="H30" s="242">
        <f t="shared" si="0"/>
        <v>0</v>
      </c>
      <c r="I30" s="193">
        <f t="shared" si="1"/>
        <v>0</v>
      </c>
      <c r="K30" s="148">
        <v>16</v>
      </c>
    </row>
    <row r="31" spans="1:11" ht="15" customHeight="1" x14ac:dyDescent="0.25">
      <c r="A31" s="149">
        <f>ANASAYFA!A26</f>
        <v>23</v>
      </c>
      <c r="B31" s="149">
        <f>ANASAYFA!B26</f>
        <v>0</v>
      </c>
      <c r="C31" s="150">
        <f>ANASAYFA!C26</f>
        <v>0</v>
      </c>
      <c r="D31" s="58"/>
      <c r="E31" s="58"/>
      <c r="F31" s="58"/>
      <c r="G31" s="58"/>
      <c r="H31" s="242">
        <f t="shared" si="0"/>
        <v>0</v>
      </c>
      <c r="I31" s="193">
        <f t="shared" si="1"/>
        <v>0</v>
      </c>
      <c r="K31" s="148">
        <v>16</v>
      </c>
    </row>
    <row r="32" spans="1:11" ht="15" customHeight="1" x14ac:dyDescent="0.25">
      <c r="A32" s="149">
        <f>ANASAYFA!A27</f>
        <v>24</v>
      </c>
      <c r="B32" s="149">
        <f>ANASAYFA!B27</f>
        <v>0</v>
      </c>
      <c r="C32" s="150">
        <f>ANASAYFA!C27</f>
        <v>0</v>
      </c>
      <c r="D32" s="58"/>
      <c r="E32" s="58"/>
      <c r="F32" s="58"/>
      <c r="G32" s="58"/>
      <c r="H32" s="242">
        <f t="shared" si="0"/>
        <v>0</v>
      </c>
      <c r="I32" s="193">
        <f t="shared" ref="I32:I46" si="2">ROUND((100*H32)/(K32),0)</f>
        <v>0</v>
      </c>
      <c r="K32" s="148">
        <v>16</v>
      </c>
    </row>
    <row r="33" spans="1:11" ht="15" customHeight="1" x14ac:dyDescent="0.25">
      <c r="A33" s="149">
        <f>ANASAYFA!A28</f>
        <v>25</v>
      </c>
      <c r="B33" s="149">
        <f>ANASAYFA!B28</f>
        <v>0</v>
      </c>
      <c r="C33" s="150">
        <f>ANASAYFA!C28</f>
        <v>0</v>
      </c>
      <c r="D33" s="58"/>
      <c r="E33" s="58"/>
      <c r="F33" s="58"/>
      <c r="G33" s="58"/>
      <c r="H33" s="242">
        <f t="shared" si="0"/>
        <v>0</v>
      </c>
      <c r="I33" s="193">
        <f t="shared" si="2"/>
        <v>0</v>
      </c>
      <c r="K33" s="148">
        <v>16</v>
      </c>
    </row>
    <row r="34" spans="1:11" ht="15" customHeight="1" x14ac:dyDescent="0.25">
      <c r="A34" s="149">
        <f>ANASAYFA!A29</f>
        <v>26</v>
      </c>
      <c r="B34" s="149">
        <f>ANASAYFA!B29</f>
        <v>0</v>
      </c>
      <c r="C34" s="150">
        <f>ANASAYFA!C29</f>
        <v>0</v>
      </c>
      <c r="D34" s="58"/>
      <c r="E34" s="58"/>
      <c r="F34" s="58"/>
      <c r="G34" s="58"/>
      <c r="H34" s="242">
        <f t="shared" si="0"/>
        <v>0</v>
      </c>
      <c r="I34" s="193">
        <f t="shared" si="2"/>
        <v>0</v>
      </c>
      <c r="K34" s="148">
        <v>16</v>
      </c>
    </row>
    <row r="35" spans="1:11" ht="15" customHeight="1" x14ac:dyDescent="0.25">
      <c r="A35" s="149">
        <f>ANASAYFA!A30</f>
        <v>27</v>
      </c>
      <c r="B35" s="149">
        <f>ANASAYFA!B30</f>
        <v>0</v>
      </c>
      <c r="C35" s="150">
        <f>ANASAYFA!C30</f>
        <v>0</v>
      </c>
      <c r="D35" s="58"/>
      <c r="E35" s="58"/>
      <c r="F35" s="58"/>
      <c r="G35" s="58"/>
      <c r="H35" s="242">
        <f t="shared" si="0"/>
        <v>0</v>
      </c>
      <c r="I35" s="193">
        <f t="shared" si="2"/>
        <v>0</v>
      </c>
      <c r="K35" s="148">
        <v>16</v>
      </c>
    </row>
    <row r="36" spans="1:11" ht="15" customHeight="1" x14ac:dyDescent="0.25">
      <c r="A36" s="149">
        <f>ANASAYFA!A31</f>
        <v>28</v>
      </c>
      <c r="B36" s="149">
        <f>ANASAYFA!B31</f>
        <v>0</v>
      </c>
      <c r="C36" s="150">
        <f>ANASAYFA!C31</f>
        <v>0</v>
      </c>
      <c r="D36" s="58"/>
      <c r="E36" s="58"/>
      <c r="F36" s="58"/>
      <c r="G36" s="58"/>
      <c r="H36" s="242">
        <f t="shared" si="0"/>
        <v>0</v>
      </c>
      <c r="I36" s="193">
        <f t="shared" si="2"/>
        <v>0</v>
      </c>
      <c r="K36" s="148">
        <v>16</v>
      </c>
    </row>
    <row r="37" spans="1:11" ht="15" customHeight="1" x14ac:dyDescent="0.25">
      <c r="A37" s="149">
        <f>ANASAYFA!A32</f>
        <v>29</v>
      </c>
      <c r="B37" s="149">
        <f>ANASAYFA!B32</f>
        <v>0</v>
      </c>
      <c r="C37" s="150">
        <f>ANASAYFA!C32</f>
        <v>0</v>
      </c>
      <c r="D37" s="58"/>
      <c r="E37" s="58"/>
      <c r="F37" s="58"/>
      <c r="G37" s="58"/>
      <c r="H37" s="242">
        <f t="shared" si="0"/>
        <v>0</v>
      </c>
      <c r="I37" s="193">
        <f t="shared" si="2"/>
        <v>0</v>
      </c>
      <c r="K37" s="148">
        <v>16</v>
      </c>
    </row>
    <row r="38" spans="1:11" ht="15" customHeight="1" x14ac:dyDescent="0.25">
      <c r="A38" s="149">
        <f>ANASAYFA!A33</f>
        <v>30</v>
      </c>
      <c r="B38" s="149">
        <f>ANASAYFA!B33</f>
        <v>0</v>
      </c>
      <c r="C38" s="150">
        <f>ANASAYFA!C33</f>
        <v>0</v>
      </c>
      <c r="D38" s="58"/>
      <c r="E38" s="58"/>
      <c r="F38" s="58"/>
      <c r="G38" s="58"/>
      <c r="H38" s="242">
        <f t="shared" si="0"/>
        <v>0</v>
      </c>
      <c r="I38" s="193">
        <f t="shared" si="2"/>
        <v>0</v>
      </c>
      <c r="K38" s="148">
        <v>16</v>
      </c>
    </row>
    <row r="39" spans="1:11" ht="15" customHeight="1" x14ac:dyDescent="0.25">
      <c r="A39" s="149">
        <f>ANASAYFA!A34</f>
        <v>31</v>
      </c>
      <c r="B39" s="149">
        <f>ANASAYFA!B34</f>
        <v>0</v>
      </c>
      <c r="C39" s="150">
        <f>ANASAYFA!C34</f>
        <v>0</v>
      </c>
      <c r="D39" s="58"/>
      <c r="E39" s="58"/>
      <c r="F39" s="58"/>
      <c r="G39" s="58"/>
      <c r="H39" s="242">
        <f t="shared" si="0"/>
        <v>0</v>
      </c>
      <c r="I39" s="193">
        <f t="shared" si="2"/>
        <v>0</v>
      </c>
      <c r="K39" s="148">
        <v>16</v>
      </c>
    </row>
    <row r="40" spans="1:11" ht="15" customHeight="1" x14ac:dyDescent="0.25">
      <c r="A40" s="149">
        <f>ANASAYFA!A35</f>
        <v>32</v>
      </c>
      <c r="B40" s="149">
        <f>ANASAYFA!B35</f>
        <v>0</v>
      </c>
      <c r="C40" s="150">
        <f>ANASAYFA!C35</f>
        <v>0</v>
      </c>
      <c r="D40" s="58"/>
      <c r="E40" s="58"/>
      <c r="F40" s="58"/>
      <c r="G40" s="58"/>
      <c r="H40" s="242">
        <f t="shared" si="0"/>
        <v>0</v>
      </c>
      <c r="I40" s="193">
        <f t="shared" si="2"/>
        <v>0</v>
      </c>
      <c r="K40" s="148">
        <v>16</v>
      </c>
    </row>
    <row r="41" spans="1:11" ht="15" customHeight="1" x14ac:dyDescent="0.25">
      <c r="A41" s="149">
        <f>ANASAYFA!A36</f>
        <v>33</v>
      </c>
      <c r="B41" s="149">
        <f>ANASAYFA!B36</f>
        <v>0</v>
      </c>
      <c r="C41" s="150">
        <f>ANASAYFA!C36</f>
        <v>0</v>
      </c>
      <c r="D41" s="58"/>
      <c r="E41" s="58"/>
      <c r="F41" s="58"/>
      <c r="G41" s="58"/>
      <c r="H41" s="242">
        <f t="shared" si="0"/>
        <v>0</v>
      </c>
      <c r="I41" s="193">
        <f t="shared" si="2"/>
        <v>0</v>
      </c>
      <c r="K41" s="148">
        <v>16</v>
      </c>
    </row>
    <row r="42" spans="1:11" ht="15" customHeight="1" x14ac:dyDescent="0.25">
      <c r="A42" s="149">
        <f>ANASAYFA!A37</f>
        <v>34</v>
      </c>
      <c r="B42" s="149">
        <f>ANASAYFA!B37</f>
        <v>0</v>
      </c>
      <c r="C42" s="150">
        <f>ANASAYFA!C37</f>
        <v>0</v>
      </c>
      <c r="D42" s="58"/>
      <c r="E42" s="58"/>
      <c r="F42" s="58"/>
      <c r="G42" s="58"/>
      <c r="H42" s="242">
        <f t="shared" si="0"/>
        <v>0</v>
      </c>
      <c r="I42" s="193">
        <f t="shared" si="2"/>
        <v>0</v>
      </c>
      <c r="K42" s="148">
        <v>16</v>
      </c>
    </row>
    <row r="43" spans="1:11" ht="15" customHeight="1" x14ac:dyDescent="0.25">
      <c r="A43" s="149">
        <f>ANASAYFA!A38</f>
        <v>35</v>
      </c>
      <c r="B43" s="149">
        <f>ANASAYFA!B38</f>
        <v>0</v>
      </c>
      <c r="C43" s="150">
        <f>ANASAYFA!C38</f>
        <v>0</v>
      </c>
      <c r="D43" s="58"/>
      <c r="E43" s="58"/>
      <c r="F43" s="58"/>
      <c r="G43" s="58"/>
      <c r="H43" s="242">
        <f t="shared" si="0"/>
        <v>0</v>
      </c>
      <c r="I43" s="193">
        <f t="shared" si="2"/>
        <v>0</v>
      </c>
      <c r="K43" s="148">
        <v>16</v>
      </c>
    </row>
    <row r="44" spans="1:11" ht="15" customHeight="1" x14ac:dyDescent="0.25">
      <c r="A44" s="149">
        <f>ANASAYFA!A39</f>
        <v>36</v>
      </c>
      <c r="B44" s="149">
        <f>ANASAYFA!B39</f>
        <v>0</v>
      </c>
      <c r="C44" s="150">
        <f>ANASAYFA!C39</f>
        <v>0</v>
      </c>
      <c r="D44" s="58"/>
      <c r="E44" s="58"/>
      <c r="F44" s="58"/>
      <c r="G44" s="58"/>
      <c r="H44" s="242">
        <f t="shared" si="0"/>
        <v>0</v>
      </c>
      <c r="I44" s="193">
        <f t="shared" si="2"/>
        <v>0</v>
      </c>
      <c r="K44" s="148">
        <v>16</v>
      </c>
    </row>
    <row r="45" spans="1:11" ht="15" customHeight="1" x14ac:dyDescent="0.25">
      <c r="A45" s="149">
        <f>ANASAYFA!A40</f>
        <v>37</v>
      </c>
      <c r="B45" s="149">
        <f>ANASAYFA!B40</f>
        <v>0</v>
      </c>
      <c r="C45" s="150">
        <f>ANASAYFA!C40</f>
        <v>0</v>
      </c>
      <c r="D45" s="58"/>
      <c r="E45" s="58"/>
      <c r="F45" s="58"/>
      <c r="G45" s="58"/>
      <c r="H45" s="242">
        <f t="shared" si="0"/>
        <v>0</v>
      </c>
      <c r="I45" s="193">
        <f t="shared" si="2"/>
        <v>0</v>
      </c>
      <c r="K45" s="148">
        <v>16</v>
      </c>
    </row>
    <row r="46" spans="1:11" ht="15" customHeight="1" x14ac:dyDescent="0.25">
      <c r="A46" s="149">
        <f>ANASAYFA!A41</f>
        <v>38</v>
      </c>
      <c r="B46" s="149">
        <f>ANASAYFA!B41</f>
        <v>0</v>
      </c>
      <c r="C46" s="150">
        <f>ANASAYFA!C41</f>
        <v>0</v>
      </c>
      <c r="D46" s="58"/>
      <c r="E46" s="58"/>
      <c r="F46" s="58"/>
      <c r="G46" s="58"/>
      <c r="H46" s="242">
        <f t="shared" si="0"/>
        <v>0</v>
      </c>
      <c r="I46" s="193">
        <f t="shared" si="2"/>
        <v>0</v>
      </c>
      <c r="K46" s="148">
        <v>16</v>
      </c>
    </row>
    <row r="47" spans="1:11" ht="15" customHeight="1" x14ac:dyDescent="0.25">
      <c r="A47" s="149">
        <f>ANASAYFA!A42</f>
        <v>39</v>
      </c>
      <c r="B47" s="149">
        <f>ANASAYFA!B42</f>
        <v>0</v>
      </c>
      <c r="C47" s="150">
        <f>ANASAYFA!C42</f>
        <v>0</v>
      </c>
      <c r="D47" s="58"/>
      <c r="E47" s="58"/>
      <c r="F47" s="58"/>
      <c r="G47" s="58"/>
      <c r="H47" s="242">
        <f t="shared" si="0"/>
        <v>0</v>
      </c>
      <c r="I47" s="193">
        <f t="shared" ref="I47:I49" si="3">ROUND((100*H47)/(K47),0)</f>
        <v>0</v>
      </c>
      <c r="K47" s="148">
        <v>16</v>
      </c>
    </row>
    <row r="48" spans="1:11" ht="15" customHeight="1" x14ac:dyDescent="0.25">
      <c r="A48" s="149">
        <f>ANASAYFA!A43</f>
        <v>40</v>
      </c>
      <c r="B48" s="149">
        <f>ANASAYFA!B43</f>
        <v>0</v>
      </c>
      <c r="C48" s="150">
        <f>ANASAYFA!C43</f>
        <v>0</v>
      </c>
      <c r="D48" s="58"/>
      <c r="E48" s="58"/>
      <c r="F48" s="58"/>
      <c r="G48" s="58"/>
      <c r="H48" s="242">
        <f t="shared" si="0"/>
        <v>0</v>
      </c>
      <c r="I48" s="193">
        <f t="shared" si="3"/>
        <v>0</v>
      </c>
      <c r="K48" s="148">
        <v>16</v>
      </c>
    </row>
    <row r="49" spans="1:11" ht="15" customHeight="1" x14ac:dyDescent="0.25">
      <c r="A49" s="149">
        <f>ANASAYFA!A44</f>
        <v>41</v>
      </c>
      <c r="B49" s="149">
        <f>ANASAYFA!B44</f>
        <v>0</v>
      </c>
      <c r="C49" s="150">
        <f>ANASAYFA!C44</f>
        <v>0</v>
      </c>
      <c r="D49" s="58"/>
      <c r="E49" s="58"/>
      <c r="F49" s="58"/>
      <c r="G49" s="58"/>
      <c r="H49" s="242">
        <f t="shared" si="0"/>
        <v>0</v>
      </c>
      <c r="I49" s="193">
        <f t="shared" si="3"/>
        <v>0</v>
      </c>
      <c r="K49" s="148">
        <v>16</v>
      </c>
    </row>
    <row r="50" spans="1:11" ht="15" customHeight="1" x14ac:dyDescent="0.25">
      <c r="A50" s="149">
        <f>ANASAYFA!A45</f>
        <v>42</v>
      </c>
      <c r="B50" s="149">
        <f>ANASAYFA!B45</f>
        <v>0</v>
      </c>
      <c r="C50" s="150">
        <f>ANASAYFA!C45</f>
        <v>0</v>
      </c>
      <c r="D50" s="58"/>
      <c r="E50" s="58"/>
      <c r="F50" s="58"/>
      <c r="G50" s="58"/>
      <c r="H50" s="242">
        <f t="shared" si="0"/>
        <v>0</v>
      </c>
      <c r="I50" s="193">
        <f t="shared" ref="I50:I51" si="4">ROUND((100*H50)/(K50),0)</f>
        <v>0</v>
      </c>
      <c r="K50" s="148">
        <v>16</v>
      </c>
    </row>
    <row r="51" spans="1:11" ht="15" customHeight="1" x14ac:dyDescent="0.25">
      <c r="A51" s="149">
        <f>ANASAYFA!A46</f>
        <v>43</v>
      </c>
      <c r="B51" s="149">
        <f>ANASAYFA!B46</f>
        <v>0</v>
      </c>
      <c r="C51" s="150">
        <f>ANASAYFA!C46</f>
        <v>0</v>
      </c>
      <c r="D51" s="58"/>
      <c r="E51" s="58"/>
      <c r="F51" s="58"/>
      <c r="G51" s="58"/>
      <c r="H51" s="242">
        <f t="shared" si="0"/>
        <v>0</v>
      </c>
      <c r="I51" s="193">
        <f t="shared" si="4"/>
        <v>0</v>
      </c>
      <c r="K51" s="148">
        <v>16</v>
      </c>
    </row>
    <row r="52" spans="1:11" ht="15" customHeight="1" x14ac:dyDescent="0.25">
      <c r="A52" s="87"/>
      <c r="B52" s="87"/>
      <c r="C52" s="92"/>
      <c r="D52" s="108"/>
      <c r="E52" s="108"/>
      <c r="F52" s="108"/>
      <c r="G52" s="108"/>
      <c r="H52" s="93"/>
      <c r="I52" s="94"/>
    </row>
    <row r="53" spans="1:11" ht="15" customHeight="1" x14ac:dyDescent="0.25">
      <c r="D53" s="62"/>
      <c r="E53" s="62"/>
      <c r="F53" s="62"/>
      <c r="G53" s="62"/>
      <c r="H53" s="62"/>
      <c r="I53" s="62"/>
    </row>
    <row r="54" spans="1:11" ht="15" customHeight="1" x14ac:dyDescent="0.25">
      <c r="D54" s="62"/>
      <c r="E54" s="62"/>
      <c r="F54" s="62"/>
      <c r="G54" s="62"/>
      <c r="H54" s="334" t="str">
        <f>ANASAYFA!J25</f>
        <v>MUSTAFA ÇINKIR</v>
      </c>
      <c r="I54" s="334"/>
    </row>
    <row r="55" spans="1:11" ht="20.100000000000001" customHeight="1" x14ac:dyDescent="0.25">
      <c r="D55" s="62"/>
      <c r="E55" s="62"/>
      <c r="F55" s="62"/>
      <c r="G55" s="62"/>
      <c r="H55" s="334" t="str">
        <f>ANASAYFA!J26</f>
        <v>1/B Sınıf Öğretmeni</v>
      </c>
      <c r="I55" s="334"/>
    </row>
  </sheetData>
  <protectedRanges>
    <protectedRange sqref="A9:C52" name="Aralık1_1_2"/>
  </protectedRanges>
  <mergeCells count="12">
    <mergeCell ref="H54:I54"/>
    <mergeCell ref="H55:I55"/>
    <mergeCell ref="H3:H8"/>
    <mergeCell ref="I3:I8"/>
    <mergeCell ref="A1:I1"/>
    <mergeCell ref="B3:B8"/>
    <mergeCell ref="C3:C8"/>
    <mergeCell ref="D3:D8"/>
    <mergeCell ref="A2:I2"/>
    <mergeCell ref="E3:E8"/>
    <mergeCell ref="F3:F8"/>
    <mergeCell ref="G3:G8"/>
  </mergeCells>
  <dataValidations xWindow="969" yWindow="356" count="1">
    <dataValidation allowBlank="1" showInputMessage="1" showErrorMessage="1" promptTitle="DİKKAT!" prompt="SEÇTİĞİNİZ HÜCREYE VERİ GİRİŞİ YAPMAYINIZ. AKSİ TAKTİRDE PROGRAM ÇALIŞMAZ." sqref="D1:G2 A1:C51 H1:I55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6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55"/>
  <sheetViews>
    <sheetView zoomScale="80" zoomScaleNormal="8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T8" sqref="T8"/>
    </sheetView>
  </sheetViews>
  <sheetFormatPr defaultColWidth="9.140625" defaultRowHeight="15.75" x14ac:dyDescent="0.25"/>
  <cols>
    <col min="1" max="2" width="5.7109375" style="17" customWidth="1"/>
    <col min="3" max="3" width="28" style="17" customWidth="1"/>
    <col min="4" max="9" width="10.85546875" style="1" customWidth="1"/>
    <col min="10" max="10" width="5.7109375" style="3" customWidth="1"/>
    <col min="11" max="11" width="12.5703125" style="3" customWidth="1"/>
    <col min="12" max="12" width="5.7109375" style="1" customWidth="1"/>
    <col min="13" max="15" width="7.7109375" style="1" customWidth="1"/>
    <col min="16" max="16384" width="9.140625" style="1"/>
  </cols>
  <sheetData>
    <row r="1" spans="1:13" ht="20.100000000000001" customHeight="1" x14ac:dyDescent="0.25">
      <c r="A1" s="290" t="str">
        <f>ANASAYFA!A1</f>
        <v>2023-2024 EĞİTİM ÖĞRETİM YILI PROF. DR. HALET ÇAMBEL İLKOKULU 1/B SINIFI</v>
      </c>
      <c r="B1" s="291"/>
      <c r="C1" s="291"/>
      <c r="D1" s="291"/>
      <c r="E1" s="291"/>
      <c r="F1" s="291"/>
      <c r="G1" s="291"/>
      <c r="H1" s="291"/>
      <c r="I1" s="291"/>
      <c r="J1" s="291"/>
      <c r="K1" s="292"/>
    </row>
    <row r="2" spans="1:13" ht="20.100000000000001" customHeight="1" x14ac:dyDescent="0.25">
      <c r="A2" s="290" t="s">
        <v>345</v>
      </c>
      <c r="B2" s="291"/>
      <c r="C2" s="291"/>
      <c r="D2" s="291"/>
      <c r="E2" s="291"/>
      <c r="F2" s="291"/>
      <c r="G2" s="291"/>
      <c r="H2" s="291"/>
      <c r="I2" s="291"/>
      <c r="J2" s="291"/>
      <c r="K2" s="292"/>
    </row>
    <row r="3" spans="1:13" ht="40.15" customHeight="1" x14ac:dyDescent="0.25">
      <c r="A3" s="13"/>
      <c r="B3" s="356"/>
      <c r="C3" s="358"/>
      <c r="D3" s="353" t="s">
        <v>165</v>
      </c>
      <c r="E3" s="353" t="s">
        <v>140</v>
      </c>
      <c r="F3" s="353" t="s">
        <v>141</v>
      </c>
      <c r="G3" s="353" t="s">
        <v>142</v>
      </c>
      <c r="H3" s="353" t="s">
        <v>145</v>
      </c>
      <c r="I3" s="353" t="s">
        <v>146</v>
      </c>
      <c r="J3" s="314" t="s">
        <v>58</v>
      </c>
      <c r="K3" s="314" t="s">
        <v>329</v>
      </c>
    </row>
    <row r="4" spans="1:13" ht="40.15" customHeight="1" x14ac:dyDescent="0.25">
      <c r="A4" s="14"/>
      <c r="B4" s="357"/>
      <c r="C4" s="359"/>
      <c r="D4" s="354"/>
      <c r="E4" s="354"/>
      <c r="F4" s="354"/>
      <c r="G4" s="354"/>
      <c r="H4" s="354"/>
      <c r="I4" s="354"/>
      <c r="J4" s="314"/>
      <c r="K4" s="314"/>
    </row>
    <row r="5" spans="1:13" ht="40.15" customHeight="1" x14ac:dyDescent="0.25">
      <c r="A5" s="14"/>
      <c r="B5" s="357"/>
      <c r="C5" s="359"/>
      <c r="D5" s="354"/>
      <c r="E5" s="354"/>
      <c r="F5" s="354"/>
      <c r="G5" s="354"/>
      <c r="H5" s="354"/>
      <c r="I5" s="354"/>
      <c r="J5" s="314"/>
      <c r="K5" s="314"/>
    </row>
    <row r="6" spans="1:13" ht="40.15" customHeight="1" x14ac:dyDescent="0.25">
      <c r="A6" s="14"/>
      <c r="B6" s="357"/>
      <c r="C6" s="359"/>
      <c r="D6" s="354"/>
      <c r="E6" s="354"/>
      <c r="F6" s="354"/>
      <c r="G6" s="354"/>
      <c r="H6" s="354"/>
      <c r="I6" s="354"/>
      <c r="J6" s="314"/>
      <c r="K6" s="314"/>
    </row>
    <row r="7" spans="1:13" ht="40.15" customHeight="1" x14ac:dyDescent="0.25">
      <c r="A7" s="14"/>
      <c r="B7" s="357"/>
      <c r="C7" s="359"/>
      <c r="D7" s="354"/>
      <c r="E7" s="354"/>
      <c r="F7" s="354"/>
      <c r="G7" s="354"/>
      <c r="H7" s="354"/>
      <c r="I7" s="354"/>
      <c r="J7" s="314"/>
      <c r="K7" s="314"/>
    </row>
    <row r="8" spans="1:13" ht="40.15" customHeight="1" x14ac:dyDescent="0.25">
      <c r="A8" s="15"/>
      <c r="B8" s="357"/>
      <c r="C8" s="359"/>
      <c r="D8" s="355"/>
      <c r="E8" s="355"/>
      <c r="F8" s="355"/>
      <c r="G8" s="355"/>
      <c r="H8" s="355"/>
      <c r="I8" s="355"/>
      <c r="J8" s="314"/>
      <c r="K8" s="314"/>
    </row>
    <row r="9" spans="1:13" ht="15" customHeight="1" x14ac:dyDescent="0.25">
      <c r="A9" s="149">
        <f>ANASAYFA!A4</f>
        <v>1</v>
      </c>
      <c r="B9" s="149">
        <f>ANASAYFA!B4</f>
        <v>0</v>
      </c>
      <c r="C9" s="150">
        <f>ANASAYFA!C4</f>
        <v>0</v>
      </c>
      <c r="D9" s="130"/>
      <c r="E9" s="130"/>
      <c r="F9" s="130"/>
      <c r="G9" s="130"/>
      <c r="H9" s="130"/>
      <c r="I9" s="130"/>
      <c r="J9" s="242">
        <f t="shared" ref="J9:J51" si="0">SUM(D9:I9)</f>
        <v>0</v>
      </c>
      <c r="K9" s="193">
        <f>ROUND((100*J9)/(M9),0)</f>
        <v>0</v>
      </c>
      <c r="M9" s="148">
        <v>24</v>
      </c>
    </row>
    <row r="10" spans="1:13" ht="15" customHeight="1" x14ac:dyDescent="0.25">
      <c r="A10" s="149">
        <f>ANASAYFA!A5</f>
        <v>2</v>
      </c>
      <c r="B10" s="149">
        <f>ANASAYFA!B5</f>
        <v>0</v>
      </c>
      <c r="C10" s="150">
        <f>ANASAYFA!C5</f>
        <v>0</v>
      </c>
      <c r="D10" s="130"/>
      <c r="E10" s="130"/>
      <c r="F10" s="130"/>
      <c r="G10" s="130"/>
      <c r="H10" s="130"/>
      <c r="I10" s="130"/>
      <c r="J10" s="242">
        <f t="shared" si="0"/>
        <v>0</v>
      </c>
      <c r="K10" s="193">
        <f t="shared" ref="K10:K31" si="1">ROUND((100*J10)/(M10),0)</f>
        <v>0</v>
      </c>
      <c r="M10" s="148">
        <v>24</v>
      </c>
    </row>
    <row r="11" spans="1:13" ht="15" customHeight="1" x14ac:dyDescent="0.25">
      <c r="A11" s="149">
        <f>ANASAYFA!A6</f>
        <v>3</v>
      </c>
      <c r="B11" s="149">
        <f>ANASAYFA!B6</f>
        <v>0</v>
      </c>
      <c r="C11" s="150">
        <f>ANASAYFA!C6</f>
        <v>0</v>
      </c>
      <c r="D11" s="130"/>
      <c r="E11" s="130"/>
      <c r="F11" s="130"/>
      <c r="G11" s="130"/>
      <c r="H11" s="130"/>
      <c r="I11" s="130"/>
      <c r="J11" s="242">
        <f t="shared" si="0"/>
        <v>0</v>
      </c>
      <c r="K11" s="193">
        <f t="shared" si="1"/>
        <v>0</v>
      </c>
      <c r="M11" s="148">
        <v>24</v>
      </c>
    </row>
    <row r="12" spans="1:13" ht="15" customHeight="1" x14ac:dyDescent="0.25">
      <c r="A12" s="149">
        <f>ANASAYFA!A7</f>
        <v>4</v>
      </c>
      <c r="B12" s="149">
        <f>ANASAYFA!B7</f>
        <v>0</v>
      </c>
      <c r="C12" s="150">
        <f>ANASAYFA!C7</f>
        <v>0</v>
      </c>
      <c r="D12" s="130"/>
      <c r="E12" s="130"/>
      <c r="F12" s="130"/>
      <c r="G12" s="130"/>
      <c r="H12" s="130"/>
      <c r="I12" s="130"/>
      <c r="J12" s="242">
        <f t="shared" si="0"/>
        <v>0</v>
      </c>
      <c r="K12" s="193">
        <f t="shared" si="1"/>
        <v>0</v>
      </c>
      <c r="M12" s="148">
        <v>24</v>
      </c>
    </row>
    <row r="13" spans="1:13" ht="15" customHeight="1" x14ac:dyDescent="0.25">
      <c r="A13" s="149">
        <f>ANASAYFA!A8</f>
        <v>5</v>
      </c>
      <c r="B13" s="149">
        <f>ANASAYFA!B8</f>
        <v>0</v>
      </c>
      <c r="C13" s="150">
        <f>ANASAYFA!C8</f>
        <v>0</v>
      </c>
      <c r="D13" s="130"/>
      <c r="E13" s="130"/>
      <c r="F13" s="130"/>
      <c r="G13" s="130"/>
      <c r="H13" s="130"/>
      <c r="I13" s="130"/>
      <c r="J13" s="242">
        <f t="shared" si="0"/>
        <v>0</v>
      </c>
      <c r="K13" s="193">
        <f t="shared" si="1"/>
        <v>0</v>
      </c>
      <c r="M13" s="148">
        <v>24</v>
      </c>
    </row>
    <row r="14" spans="1:13" ht="15" customHeight="1" x14ac:dyDescent="0.25">
      <c r="A14" s="149">
        <f>ANASAYFA!A9</f>
        <v>6</v>
      </c>
      <c r="B14" s="149">
        <f>ANASAYFA!B9</f>
        <v>0</v>
      </c>
      <c r="C14" s="150">
        <f>ANASAYFA!C9</f>
        <v>0</v>
      </c>
      <c r="D14" s="130"/>
      <c r="E14" s="130"/>
      <c r="F14" s="130"/>
      <c r="G14" s="130"/>
      <c r="H14" s="130"/>
      <c r="I14" s="130"/>
      <c r="J14" s="242">
        <f t="shared" si="0"/>
        <v>0</v>
      </c>
      <c r="K14" s="193">
        <f t="shared" si="1"/>
        <v>0</v>
      </c>
      <c r="M14" s="148">
        <v>24</v>
      </c>
    </row>
    <row r="15" spans="1:13" ht="15" customHeight="1" x14ac:dyDescent="0.25">
      <c r="A15" s="149">
        <f>ANASAYFA!A10</f>
        <v>7</v>
      </c>
      <c r="B15" s="149">
        <f>ANASAYFA!B10</f>
        <v>0</v>
      </c>
      <c r="C15" s="151">
        <f>ANASAYFA!C10</f>
        <v>0</v>
      </c>
      <c r="D15" s="130"/>
      <c r="E15" s="130"/>
      <c r="F15" s="130"/>
      <c r="G15" s="130"/>
      <c r="H15" s="130"/>
      <c r="I15" s="130"/>
      <c r="J15" s="242">
        <f t="shared" si="0"/>
        <v>0</v>
      </c>
      <c r="K15" s="193">
        <f t="shared" si="1"/>
        <v>0</v>
      </c>
      <c r="M15" s="148">
        <v>24</v>
      </c>
    </row>
    <row r="16" spans="1:13" ht="15" customHeight="1" x14ac:dyDescent="0.25">
      <c r="A16" s="149">
        <f>ANASAYFA!A11</f>
        <v>8</v>
      </c>
      <c r="B16" s="149">
        <f>ANASAYFA!B11</f>
        <v>0</v>
      </c>
      <c r="C16" s="150">
        <f>ANASAYFA!C11</f>
        <v>0</v>
      </c>
      <c r="D16" s="130"/>
      <c r="E16" s="130"/>
      <c r="F16" s="130"/>
      <c r="G16" s="130"/>
      <c r="H16" s="130"/>
      <c r="I16" s="130"/>
      <c r="J16" s="242">
        <f t="shared" si="0"/>
        <v>0</v>
      </c>
      <c r="K16" s="193">
        <f t="shared" si="1"/>
        <v>0</v>
      </c>
      <c r="M16" s="148">
        <v>24</v>
      </c>
    </row>
    <row r="17" spans="1:13" ht="15" customHeight="1" x14ac:dyDescent="0.25">
      <c r="A17" s="149">
        <f>ANASAYFA!A12</f>
        <v>9</v>
      </c>
      <c r="B17" s="149">
        <f>ANASAYFA!B12</f>
        <v>0</v>
      </c>
      <c r="C17" s="150">
        <f>ANASAYFA!C12</f>
        <v>0</v>
      </c>
      <c r="D17" s="130"/>
      <c r="E17" s="130"/>
      <c r="F17" s="130"/>
      <c r="G17" s="130"/>
      <c r="H17" s="130"/>
      <c r="I17" s="130"/>
      <c r="J17" s="242">
        <f t="shared" si="0"/>
        <v>0</v>
      </c>
      <c r="K17" s="193">
        <f t="shared" si="1"/>
        <v>0</v>
      </c>
      <c r="M17" s="148">
        <v>24</v>
      </c>
    </row>
    <row r="18" spans="1:13" ht="15" customHeight="1" x14ac:dyDescent="0.25">
      <c r="A18" s="149">
        <f>ANASAYFA!A13</f>
        <v>10</v>
      </c>
      <c r="B18" s="149">
        <f>ANASAYFA!B13</f>
        <v>0</v>
      </c>
      <c r="C18" s="150">
        <f>ANASAYFA!C13</f>
        <v>0</v>
      </c>
      <c r="D18" s="130"/>
      <c r="E18" s="130"/>
      <c r="F18" s="130"/>
      <c r="G18" s="130"/>
      <c r="H18" s="130"/>
      <c r="I18" s="130"/>
      <c r="J18" s="242">
        <f t="shared" si="0"/>
        <v>0</v>
      </c>
      <c r="K18" s="193">
        <f t="shared" si="1"/>
        <v>0</v>
      </c>
      <c r="M18" s="148">
        <v>24</v>
      </c>
    </row>
    <row r="19" spans="1:13" ht="15" customHeight="1" x14ac:dyDescent="0.25">
      <c r="A19" s="149">
        <f>ANASAYFA!A14</f>
        <v>11</v>
      </c>
      <c r="B19" s="149">
        <f>ANASAYFA!B14</f>
        <v>0</v>
      </c>
      <c r="C19" s="150">
        <f>ANASAYFA!C14</f>
        <v>0</v>
      </c>
      <c r="D19" s="130"/>
      <c r="E19" s="130"/>
      <c r="F19" s="130"/>
      <c r="G19" s="130"/>
      <c r="H19" s="130"/>
      <c r="I19" s="130"/>
      <c r="J19" s="242">
        <f t="shared" si="0"/>
        <v>0</v>
      </c>
      <c r="K19" s="193">
        <f t="shared" si="1"/>
        <v>0</v>
      </c>
      <c r="M19" s="148">
        <v>24</v>
      </c>
    </row>
    <row r="20" spans="1:13" ht="15" customHeight="1" x14ac:dyDescent="0.25">
      <c r="A20" s="149">
        <f>ANASAYFA!A15</f>
        <v>12</v>
      </c>
      <c r="B20" s="149">
        <f>ANASAYFA!B15</f>
        <v>0</v>
      </c>
      <c r="C20" s="150">
        <f>ANASAYFA!C15</f>
        <v>0</v>
      </c>
      <c r="D20" s="130"/>
      <c r="E20" s="130"/>
      <c r="F20" s="130"/>
      <c r="G20" s="130"/>
      <c r="H20" s="130"/>
      <c r="I20" s="130"/>
      <c r="J20" s="242">
        <f t="shared" si="0"/>
        <v>0</v>
      </c>
      <c r="K20" s="193">
        <f t="shared" si="1"/>
        <v>0</v>
      </c>
      <c r="M20" s="148">
        <v>24</v>
      </c>
    </row>
    <row r="21" spans="1:13" ht="15" customHeight="1" x14ac:dyDescent="0.25">
      <c r="A21" s="149">
        <f>ANASAYFA!A16</f>
        <v>13</v>
      </c>
      <c r="B21" s="149">
        <f>ANASAYFA!B16</f>
        <v>0</v>
      </c>
      <c r="C21" s="150">
        <f>ANASAYFA!C16</f>
        <v>0</v>
      </c>
      <c r="D21" s="130"/>
      <c r="E21" s="130"/>
      <c r="F21" s="130"/>
      <c r="G21" s="130"/>
      <c r="H21" s="130"/>
      <c r="I21" s="130"/>
      <c r="J21" s="242">
        <f t="shared" si="0"/>
        <v>0</v>
      </c>
      <c r="K21" s="193">
        <f t="shared" si="1"/>
        <v>0</v>
      </c>
      <c r="M21" s="148">
        <v>24</v>
      </c>
    </row>
    <row r="22" spans="1:13" ht="15" customHeight="1" x14ac:dyDescent="0.25">
      <c r="A22" s="149">
        <f>ANASAYFA!A17</f>
        <v>14</v>
      </c>
      <c r="B22" s="149">
        <f>ANASAYFA!B17</f>
        <v>0</v>
      </c>
      <c r="C22" s="150">
        <f>ANASAYFA!C17</f>
        <v>0</v>
      </c>
      <c r="D22" s="130"/>
      <c r="E22" s="130"/>
      <c r="F22" s="130"/>
      <c r="G22" s="130"/>
      <c r="H22" s="130"/>
      <c r="I22" s="130"/>
      <c r="J22" s="242">
        <f t="shared" si="0"/>
        <v>0</v>
      </c>
      <c r="K22" s="193">
        <f t="shared" si="1"/>
        <v>0</v>
      </c>
      <c r="M22" s="148">
        <v>24</v>
      </c>
    </row>
    <row r="23" spans="1:13" ht="15" customHeight="1" x14ac:dyDescent="0.25">
      <c r="A23" s="149">
        <f>ANASAYFA!A18</f>
        <v>15</v>
      </c>
      <c r="B23" s="149">
        <f>ANASAYFA!B18</f>
        <v>0</v>
      </c>
      <c r="C23" s="150">
        <f>ANASAYFA!C18</f>
        <v>0</v>
      </c>
      <c r="D23" s="130"/>
      <c r="E23" s="130"/>
      <c r="F23" s="130"/>
      <c r="G23" s="130"/>
      <c r="H23" s="130"/>
      <c r="I23" s="130"/>
      <c r="J23" s="242">
        <f t="shared" si="0"/>
        <v>0</v>
      </c>
      <c r="K23" s="193">
        <f t="shared" si="1"/>
        <v>0</v>
      </c>
      <c r="M23" s="148">
        <v>24</v>
      </c>
    </row>
    <row r="24" spans="1:13" ht="15" customHeight="1" x14ac:dyDescent="0.25">
      <c r="A24" s="149">
        <f>ANASAYFA!A19</f>
        <v>16</v>
      </c>
      <c r="B24" s="149">
        <f>ANASAYFA!B19</f>
        <v>0</v>
      </c>
      <c r="C24" s="150">
        <f>ANASAYFA!C19</f>
        <v>0</v>
      </c>
      <c r="D24" s="130"/>
      <c r="E24" s="130"/>
      <c r="F24" s="130"/>
      <c r="G24" s="130"/>
      <c r="H24" s="130"/>
      <c r="I24" s="130"/>
      <c r="J24" s="242">
        <f t="shared" si="0"/>
        <v>0</v>
      </c>
      <c r="K24" s="193">
        <f t="shared" si="1"/>
        <v>0</v>
      </c>
      <c r="M24" s="148">
        <v>24</v>
      </c>
    </row>
    <row r="25" spans="1:13" ht="15" customHeight="1" x14ac:dyDescent="0.25">
      <c r="A25" s="149">
        <f>ANASAYFA!A20</f>
        <v>17</v>
      </c>
      <c r="B25" s="149">
        <f>ANASAYFA!B20</f>
        <v>0</v>
      </c>
      <c r="C25" s="150">
        <f>ANASAYFA!C20</f>
        <v>0</v>
      </c>
      <c r="D25" s="130"/>
      <c r="E25" s="130"/>
      <c r="F25" s="130"/>
      <c r="G25" s="130"/>
      <c r="H25" s="130"/>
      <c r="I25" s="130"/>
      <c r="J25" s="242">
        <f t="shared" si="0"/>
        <v>0</v>
      </c>
      <c r="K25" s="193">
        <f t="shared" si="1"/>
        <v>0</v>
      </c>
      <c r="M25" s="148">
        <v>24</v>
      </c>
    </row>
    <row r="26" spans="1:13" ht="15" customHeight="1" x14ac:dyDescent="0.25">
      <c r="A26" s="149">
        <f>ANASAYFA!A21</f>
        <v>18</v>
      </c>
      <c r="B26" s="149">
        <f>ANASAYFA!B21</f>
        <v>0</v>
      </c>
      <c r="C26" s="150">
        <f>ANASAYFA!C21</f>
        <v>0</v>
      </c>
      <c r="D26" s="130"/>
      <c r="E26" s="130"/>
      <c r="F26" s="130"/>
      <c r="G26" s="130"/>
      <c r="H26" s="130"/>
      <c r="I26" s="130"/>
      <c r="J26" s="242">
        <f t="shared" si="0"/>
        <v>0</v>
      </c>
      <c r="K26" s="193">
        <f t="shared" si="1"/>
        <v>0</v>
      </c>
      <c r="M26" s="148">
        <v>24</v>
      </c>
    </row>
    <row r="27" spans="1:13" ht="15" customHeight="1" x14ac:dyDescent="0.25">
      <c r="A27" s="149">
        <f>ANASAYFA!A22</f>
        <v>19</v>
      </c>
      <c r="B27" s="149">
        <f>ANASAYFA!B22</f>
        <v>0</v>
      </c>
      <c r="C27" s="150">
        <f>ANASAYFA!C22</f>
        <v>0</v>
      </c>
      <c r="D27" s="130"/>
      <c r="E27" s="130"/>
      <c r="F27" s="130"/>
      <c r="G27" s="130"/>
      <c r="H27" s="130"/>
      <c r="I27" s="130"/>
      <c r="J27" s="242">
        <f t="shared" si="0"/>
        <v>0</v>
      </c>
      <c r="K27" s="193">
        <f t="shared" si="1"/>
        <v>0</v>
      </c>
      <c r="M27" s="148">
        <v>24</v>
      </c>
    </row>
    <row r="28" spans="1:13" ht="15" customHeight="1" x14ac:dyDescent="0.25">
      <c r="A28" s="149">
        <f>ANASAYFA!A23</f>
        <v>20</v>
      </c>
      <c r="B28" s="149">
        <f>ANASAYFA!B23</f>
        <v>0</v>
      </c>
      <c r="C28" s="150">
        <f>ANASAYFA!C23</f>
        <v>0</v>
      </c>
      <c r="D28" s="130"/>
      <c r="E28" s="130"/>
      <c r="F28" s="130"/>
      <c r="G28" s="130"/>
      <c r="H28" s="130"/>
      <c r="I28" s="130"/>
      <c r="J28" s="242">
        <f t="shared" si="0"/>
        <v>0</v>
      </c>
      <c r="K28" s="193">
        <f t="shared" si="1"/>
        <v>0</v>
      </c>
      <c r="M28" s="148">
        <v>24</v>
      </c>
    </row>
    <row r="29" spans="1:13" ht="15" customHeight="1" x14ac:dyDescent="0.25">
      <c r="A29" s="149">
        <f>ANASAYFA!A24</f>
        <v>21</v>
      </c>
      <c r="B29" s="149">
        <f>ANASAYFA!B24</f>
        <v>0</v>
      </c>
      <c r="C29" s="150">
        <f>ANASAYFA!C24</f>
        <v>0</v>
      </c>
      <c r="D29" s="130"/>
      <c r="E29" s="130"/>
      <c r="F29" s="130"/>
      <c r="G29" s="130"/>
      <c r="H29" s="130"/>
      <c r="I29" s="130"/>
      <c r="J29" s="242">
        <f t="shared" si="0"/>
        <v>0</v>
      </c>
      <c r="K29" s="193">
        <f t="shared" si="1"/>
        <v>0</v>
      </c>
      <c r="M29" s="148">
        <v>24</v>
      </c>
    </row>
    <row r="30" spans="1:13" ht="15" customHeight="1" x14ac:dyDescent="0.25">
      <c r="A30" s="149">
        <f>ANASAYFA!A25</f>
        <v>22</v>
      </c>
      <c r="B30" s="149">
        <f>ANASAYFA!B25</f>
        <v>0</v>
      </c>
      <c r="C30" s="150">
        <f>ANASAYFA!C25</f>
        <v>0</v>
      </c>
      <c r="D30" s="130"/>
      <c r="E30" s="130"/>
      <c r="F30" s="130"/>
      <c r="G30" s="130"/>
      <c r="H30" s="130"/>
      <c r="I30" s="130"/>
      <c r="J30" s="242">
        <f t="shared" si="0"/>
        <v>0</v>
      </c>
      <c r="K30" s="193">
        <f t="shared" si="1"/>
        <v>0</v>
      </c>
      <c r="M30" s="148">
        <v>24</v>
      </c>
    </row>
    <row r="31" spans="1:13" ht="15" customHeight="1" x14ac:dyDescent="0.25">
      <c r="A31" s="149">
        <f>ANASAYFA!A26</f>
        <v>23</v>
      </c>
      <c r="B31" s="149">
        <f>ANASAYFA!B26</f>
        <v>0</v>
      </c>
      <c r="C31" s="150">
        <f>ANASAYFA!C26</f>
        <v>0</v>
      </c>
      <c r="D31" s="130"/>
      <c r="E31" s="130"/>
      <c r="F31" s="130"/>
      <c r="G31" s="130"/>
      <c r="H31" s="130"/>
      <c r="I31" s="130"/>
      <c r="J31" s="242">
        <f t="shared" si="0"/>
        <v>0</v>
      </c>
      <c r="K31" s="193">
        <f t="shared" si="1"/>
        <v>0</v>
      </c>
      <c r="M31" s="148">
        <v>24</v>
      </c>
    </row>
    <row r="32" spans="1:13" ht="15" customHeight="1" x14ac:dyDescent="0.25">
      <c r="A32" s="149">
        <f>ANASAYFA!A27</f>
        <v>24</v>
      </c>
      <c r="B32" s="149">
        <f>ANASAYFA!B27</f>
        <v>0</v>
      </c>
      <c r="C32" s="150">
        <f>ANASAYFA!C27</f>
        <v>0</v>
      </c>
      <c r="D32" s="130"/>
      <c r="E32" s="130"/>
      <c r="F32" s="130"/>
      <c r="G32" s="130"/>
      <c r="H32" s="130"/>
      <c r="I32" s="130"/>
      <c r="J32" s="242">
        <f t="shared" si="0"/>
        <v>0</v>
      </c>
      <c r="K32" s="193">
        <f t="shared" ref="K32:K47" si="2">ROUND((100*J32)/(M32),0)</f>
        <v>0</v>
      </c>
      <c r="M32" s="148">
        <v>24</v>
      </c>
    </row>
    <row r="33" spans="1:13" ht="15" customHeight="1" x14ac:dyDescent="0.25">
      <c r="A33" s="149">
        <f>ANASAYFA!A28</f>
        <v>25</v>
      </c>
      <c r="B33" s="149">
        <f>ANASAYFA!B28</f>
        <v>0</v>
      </c>
      <c r="C33" s="150">
        <f>ANASAYFA!C28</f>
        <v>0</v>
      </c>
      <c r="D33" s="130"/>
      <c r="E33" s="130"/>
      <c r="F33" s="130"/>
      <c r="G33" s="130"/>
      <c r="H33" s="130"/>
      <c r="I33" s="130"/>
      <c r="J33" s="242">
        <f t="shared" si="0"/>
        <v>0</v>
      </c>
      <c r="K33" s="193">
        <f t="shared" si="2"/>
        <v>0</v>
      </c>
      <c r="M33" s="148">
        <v>24</v>
      </c>
    </row>
    <row r="34" spans="1:13" ht="15" customHeight="1" x14ac:dyDescent="0.25">
      <c r="A34" s="149">
        <f>ANASAYFA!A29</f>
        <v>26</v>
      </c>
      <c r="B34" s="149">
        <f>ANASAYFA!B29</f>
        <v>0</v>
      </c>
      <c r="C34" s="150">
        <f>ANASAYFA!C29</f>
        <v>0</v>
      </c>
      <c r="D34" s="130"/>
      <c r="E34" s="130"/>
      <c r="F34" s="130"/>
      <c r="G34" s="130"/>
      <c r="H34" s="130"/>
      <c r="I34" s="130"/>
      <c r="J34" s="242">
        <f t="shared" si="0"/>
        <v>0</v>
      </c>
      <c r="K34" s="193">
        <f t="shared" si="2"/>
        <v>0</v>
      </c>
      <c r="M34" s="148">
        <v>24</v>
      </c>
    </row>
    <row r="35" spans="1:13" ht="15" customHeight="1" x14ac:dyDescent="0.25">
      <c r="A35" s="149">
        <f>ANASAYFA!A30</f>
        <v>27</v>
      </c>
      <c r="B35" s="149">
        <f>ANASAYFA!B30</f>
        <v>0</v>
      </c>
      <c r="C35" s="150">
        <f>ANASAYFA!C30</f>
        <v>0</v>
      </c>
      <c r="D35" s="130"/>
      <c r="E35" s="130"/>
      <c r="F35" s="130"/>
      <c r="G35" s="130"/>
      <c r="H35" s="130"/>
      <c r="I35" s="130"/>
      <c r="J35" s="242">
        <f t="shared" si="0"/>
        <v>0</v>
      </c>
      <c r="K35" s="193">
        <f t="shared" si="2"/>
        <v>0</v>
      </c>
      <c r="M35" s="148">
        <v>24</v>
      </c>
    </row>
    <row r="36" spans="1:13" ht="15" customHeight="1" x14ac:dyDescent="0.25">
      <c r="A36" s="149">
        <f>ANASAYFA!A31</f>
        <v>28</v>
      </c>
      <c r="B36" s="149">
        <f>ANASAYFA!B31</f>
        <v>0</v>
      </c>
      <c r="C36" s="150">
        <f>ANASAYFA!C31</f>
        <v>0</v>
      </c>
      <c r="D36" s="130"/>
      <c r="E36" s="130"/>
      <c r="F36" s="130"/>
      <c r="G36" s="130"/>
      <c r="H36" s="130"/>
      <c r="I36" s="130"/>
      <c r="J36" s="242">
        <f t="shared" si="0"/>
        <v>0</v>
      </c>
      <c r="K36" s="193">
        <f t="shared" si="2"/>
        <v>0</v>
      </c>
      <c r="M36" s="148">
        <v>24</v>
      </c>
    </row>
    <row r="37" spans="1:13" ht="15" customHeight="1" x14ac:dyDescent="0.25">
      <c r="A37" s="149">
        <f>ANASAYFA!A32</f>
        <v>29</v>
      </c>
      <c r="B37" s="149">
        <f>ANASAYFA!B32</f>
        <v>0</v>
      </c>
      <c r="C37" s="150">
        <f>ANASAYFA!C32</f>
        <v>0</v>
      </c>
      <c r="D37" s="130"/>
      <c r="E37" s="130"/>
      <c r="F37" s="130"/>
      <c r="G37" s="130"/>
      <c r="H37" s="130"/>
      <c r="I37" s="130"/>
      <c r="J37" s="242">
        <f t="shared" si="0"/>
        <v>0</v>
      </c>
      <c r="K37" s="193">
        <f t="shared" si="2"/>
        <v>0</v>
      </c>
      <c r="M37" s="148">
        <v>24</v>
      </c>
    </row>
    <row r="38" spans="1:13" ht="15" customHeight="1" x14ac:dyDescent="0.25">
      <c r="A38" s="149">
        <f>ANASAYFA!A33</f>
        <v>30</v>
      </c>
      <c r="B38" s="149">
        <f>ANASAYFA!B33</f>
        <v>0</v>
      </c>
      <c r="C38" s="150">
        <f>ANASAYFA!C33</f>
        <v>0</v>
      </c>
      <c r="D38" s="130"/>
      <c r="E38" s="130"/>
      <c r="F38" s="130"/>
      <c r="G38" s="130"/>
      <c r="H38" s="130"/>
      <c r="I38" s="130"/>
      <c r="J38" s="242">
        <f t="shared" si="0"/>
        <v>0</v>
      </c>
      <c r="K38" s="193">
        <f t="shared" si="2"/>
        <v>0</v>
      </c>
      <c r="M38" s="148">
        <v>24</v>
      </c>
    </row>
    <row r="39" spans="1:13" ht="15" customHeight="1" x14ac:dyDescent="0.25">
      <c r="A39" s="149">
        <f>ANASAYFA!A34</f>
        <v>31</v>
      </c>
      <c r="B39" s="149">
        <f>ANASAYFA!B34</f>
        <v>0</v>
      </c>
      <c r="C39" s="150">
        <f>ANASAYFA!C34</f>
        <v>0</v>
      </c>
      <c r="D39" s="130"/>
      <c r="E39" s="130"/>
      <c r="F39" s="130"/>
      <c r="G39" s="130"/>
      <c r="H39" s="130"/>
      <c r="I39" s="130"/>
      <c r="J39" s="242">
        <f t="shared" si="0"/>
        <v>0</v>
      </c>
      <c r="K39" s="193">
        <f t="shared" si="2"/>
        <v>0</v>
      </c>
      <c r="M39" s="148">
        <v>24</v>
      </c>
    </row>
    <row r="40" spans="1:13" ht="15" customHeight="1" x14ac:dyDescent="0.25">
      <c r="A40" s="149">
        <f>ANASAYFA!A35</f>
        <v>32</v>
      </c>
      <c r="B40" s="149">
        <f>ANASAYFA!B35</f>
        <v>0</v>
      </c>
      <c r="C40" s="150">
        <f>ANASAYFA!C35</f>
        <v>0</v>
      </c>
      <c r="D40" s="130"/>
      <c r="E40" s="130"/>
      <c r="F40" s="130"/>
      <c r="G40" s="130"/>
      <c r="H40" s="130"/>
      <c r="I40" s="130"/>
      <c r="J40" s="242">
        <f t="shared" si="0"/>
        <v>0</v>
      </c>
      <c r="K40" s="193">
        <f t="shared" si="2"/>
        <v>0</v>
      </c>
      <c r="M40" s="148">
        <v>24</v>
      </c>
    </row>
    <row r="41" spans="1:13" ht="15" customHeight="1" x14ac:dyDescent="0.25">
      <c r="A41" s="149">
        <f>ANASAYFA!A36</f>
        <v>33</v>
      </c>
      <c r="B41" s="149">
        <f>ANASAYFA!B36</f>
        <v>0</v>
      </c>
      <c r="C41" s="150">
        <f>ANASAYFA!C36</f>
        <v>0</v>
      </c>
      <c r="D41" s="130"/>
      <c r="E41" s="130"/>
      <c r="F41" s="130"/>
      <c r="G41" s="130"/>
      <c r="H41" s="130"/>
      <c r="I41" s="130"/>
      <c r="J41" s="242">
        <f t="shared" si="0"/>
        <v>0</v>
      </c>
      <c r="K41" s="193">
        <f t="shared" si="2"/>
        <v>0</v>
      </c>
      <c r="M41" s="148">
        <v>24</v>
      </c>
    </row>
    <row r="42" spans="1:13" ht="15" customHeight="1" x14ac:dyDescent="0.25">
      <c r="A42" s="149">
        <f>ANASAYFA!A37</f>
        <v>34</v>
      </c>
      <c r="B42" s="149">
        <f>ANASAYFA!B37</f>
        <v>0</v>
      </c>
      <c r="C42" s="150">
        <f>ANASAYFA!C37</f>
        <v>0</v>
      </c>
      <c r="D42" s="130"/>
      <c r="E42" s="130"/>
      <c r="F42" s="130"/>
      <c r="G42" s="130"/>
      <c r="H42" s="130"/>
      <c r="I42" s="130"/>
      <c r="J42" s="242">
        <f t="shared" si="0"/>
        <v>0</v>
      </c>
      <c r="K42" s="193">
        <f t="shared" si="2"/>
        <v>0</v>
      </c>
      <c r="M42" s="148">
        <v>24</v>
      </c>
    </row>
    <row r="43" spans="1:13" ht="15" customHeight="1" x14ac:dyDescent="0.25">
      <c r="A43" s="149">
        <f>ANASAYFA!A38</f>
        <v>35</v>
      </c>
      <c r="B43" s="149">
        <f>ANASAYFA!B38</f>
        <v>0</v>
      </c>
      <c r="C43" s="150">
        <f>ANASAYFA!C38</f>
        <v>0</v>
      </c>
      <c r="D43" s="130"/>
      <c r="E43" s="130"/>
      <c r="F43" s="130"/>
      <c r="G43" s="130"/>
      <c r="H43" s="130"/>
      <c r="I43" s="130"/>
      <c r="J43" s="242">
        <f t="shared" si="0"/>
        <v>0</v>
      </c>
      <c r="K43" s="193">
        <f t="shared" si="2"/>
        <v>0</v>
      </c>
      <c r="M43" s="148">
        <v>24</v>
      </c>
    </row>
    <row r="44" spans="1:13" ht="15" customHeight="1" x14ac:dyDescent="0.25">
      <c r="A44" s="149">
        <f>ANASAYFA!A39</f>
        <v>36</v>
      </c>
      <c r="B44" s="149">
        <f>ANASAYFA!B39</f>
        <v>0</v>
      </c>
      <c r="C44" s="150">
        <f>ANASAYFA!C39</f>
        <v>0</v>
      </c>
      <c r="D44" s="130"/>
      <c r="E44" s="130"/>
      <c r="F44" s="130"/>
      <c r="G44" s="130"/>
      <c r="H44" s="130"/>
      <c r="I44" s="130"/>
      <c r="J44" s="242">
        <f t="shared" si="0"/>
        <v>0</v>
      </c>
      <c r="K44" s="193">
        <f t="shared" si="2"/>
        <v>0</v>
      </c>
      <c r="M44" s="148">
        <v>24</v>
      </c>
    </row>
    <row r="45" spans="1:13" ht="15" customHeight="1" x14ac:dyDescent="0.25">
      <c r="A45" s="149">
        <f>ANASAYFA!A40</f>
        <v>37</v>
      </c>
      <c r="B45" s="149">
        <f>ANASAYFA!B40</f>
        <v>0</v>
      </c>
      <c r="C45" s="150">
        <f>ANASAYFA!C40</f>
        <v>0</v>
      </c>
      <c r="D45" s="130"/>
      <c r="E45" s="130"/>
      <c r="F45" s="130"/>
      <c r="G45" s="130"/>
      <c r="H45" s="130"/>
      <c r="I45" s="130"/>
      <c r="J45" s="242">
        <f t="shared" si="0"/>
        <v>0</v>
      </c>
      <c r="K45" s="193">
        <f t="shared" si="2"/>
        <v>0</v>
      </c>
      <c r="M45" s="148">
        <v>24</v>
      </c>
    </row>
    <row r="46" spans="1:13" ht="15" customHeight="1" x14ac:dyDescent="0.25">
      <c r="A46" s="149">
        <f>ANASAYFA!A41</f>
        <v>38</v>
      </c>
      <c r="B46" s="149">
        <f>ANASAYFA!B41</f>
        <v>0</v>
      </c>
      <c r="C46" s="150">
        <f>ANASAYFA!C41</f>
        <v>0</v>
      </c>
      <c r="D46" s="130"/>
      <c r="E46" s="130"/>
      <c r="F46" s="130"/>
      <c r="G46" s="130"/>
      <c r="H46" s="130"/>
      <c r="I46" s="130"/>
      <c r="J46" s="242">
        <f t="shared" si="0"/>
        <v>0</v>
      </c>
      <c r="K46" s="193">
        <f t="shared" si="2"/>
        <v>0</v>
      </c>
      <c r="M46" s="148">
        <v>24</v>
      </c>
    </row>
    <row r="47" spans="1:13" ht="15" customHeight="1" x14ac:dyDescent="0.25">
      <c r="A47" s="149">
        <f>ANASAYFA!A42</f>
        <v>39</v>
      </c>
      <c r="B47" s="149">
        <f>ANASAYFA!B42</f>
        <v>0</v>
      </c>
      <c r="C47" s="150">
        <f>ANASAYFA!C42</f>
        <v>0</v>
      </c>
      <c r="D47" s="130"/>
      <c r="E47" s="130"/>
      <c r="F47" s="130"/>
      <c r="G47" s="130"/>
      <c r="H47" s="130"/>
      <c r="I47" s="130"/>
      <c r="J47" s="242">
        <f t="shared" si="0"/>
        <v>0</v>
      </c>
      <c r="K47" s="193">
        <f t="shared" si="2"/>
        <v>0</v>
      </c>
      <c r="M47" s="148">
        <v>24</v>
      </c>
    </row>
    <row r="48" spans="1:13" ht="15" customHeight="1" x14ac:dyDescent="0.25">
      <c r="A48" s="149">
        <f>ANASAYFA!A43</f>
        <v>40</v>
      </c>
      <c r="B48" s="149">
        <f>ANASAYFA!B43</f>
        <v>0</v>
      </c>
      <c r="C48" s="150">
        <f>ANASAYFA!C43</f>
        <v>0</v>
      </c>
      <c r="D48" s="130"/>
      <c r="E48" s="130"/>
      <c r="F48" s="130"/>
      <c r="G48" s="130"/>
      <c r="H48" s="130"/>
      <c r="I48" s="130"/>
      <c r="J48" s="242">
        <f t="shared" si="0"/>
        <v>0</v>
      </c>
      <c r="K48" s="193">
        <f t="shared" ref="K48:K51" si="3">ROUND((100*J48)/(M48),0)</f>
        <v>0</v>
      </c>
      <c r="M48" s="148">
        <v>24</v>
      </c>
    </row>
    <row r="49" spans="1:13" ht="15" customHeight="1" x14ac:dyDescent="0.25">
      <c r="A49" s="149">
        <f>ANASAYFA!A44</f>
        <v>41</v>
      </c>
      <c r="B49" s="149">
        <f>ANASAYFA!B44</f>
        <v>0</v>
      </c>
      <c r="C49" s="150">
        <f>ANASAYFA!C44</f>
        <v>0</v>
      </c>
      <c r="D49" s="130"/>
      <c r="E49" s="130"/>
      <c r="F49" s="130"/>
      <c r="G49" s="130"/>
      <c r="H49" s="130"/>
      <c r="I49" s="130"/>
      <c r="J49" s="242">
        <f t="shared" si="0"/>
        <v>0</v>
      </c>
      <c r="K49" s="193">
        <f t="shared" si="3"/>
        <v>0</v>
      </c>
      <c r="M49" s="148">
        <v>24</v>
      </c>
    </row>
    <row r="50" spans="1:13" ht="15" customHeight="1" x14ac:dyDescent="0.25">
      <c r="A50" s="149">
        <f>ANASAYFA!A45</f>
        <v>42</v>
      </c>
      <c r="B50" s="149">
        <f>ANASAYFA!B45</f>
        <v>0</v>
      </c>
      <c r="C50" s="150">
        <f>ANASAYFA!C45</f>
        <v>0</v>
      </c>
      <c r="D50" s="130"/>
      <c r="E50" s="130"/>
      <c r="F50" s="130"/>
      <c r="G50" s="130"/>
      <c r="H50" s="130"/>
      <c r="I50" s="130"/>
      <c r="J50" s="242">
        <f t="shared" si="0"/>
        <v>0</v>
      </c>
      <c r="K50" s="193">
        <f t="shared" si="3"/>
        <v>0</v>
      </c>
      <c r="M50" s="148">
        <v>24</v>
      </c>
    </row>
    <row r="51" spans="1:13" ht="15" customHeight="1" x14ac:dyDescent="0.25">
      <c r="A51" s="149">
        <f>ANASAYFA!A46</f>
        <v>43</v>
      </c>
      <c r="B51" s="149">
        <f>ANASAYFA!B46</f>
        <v>0</v>
      </c>
      <c r="C51" s="150">
        <f>ANASAYFA!C46</f>
        <v>0</v>
      </c>
      <c r="D51" s="130"/>
      <c r="E51" s="130"/>
      <c r="F51" s="130"/>
      <c r="G51" s="130"/>
      <c r="H51" s="130"/>
      <c r="I51" s="130"/>
      <c r="J51" s="242">
        <f t="shared" si="0"/>
        <v>0</v>
      </c>
      <c r="K51" s="193">
        <f t="shared" si="3"/>
        <v>0</v>
      </c>
      <c r="M51" s="148">
        <v>24</v>
      </c>
    </row>
    <row r="52" spans="1:13" ht="15" customHeight="1" x14ac:dyDescent="0.25">
      <c r="A52" s="87"/>
      <c r="B52" s="87"/>
      <c r="C52" s="92"/>
      <c r="D52" s="94"/>
      <c r="E52" s="94"/>
      <c r="F52" s="94"/>
      <c r="G52" s="94"/>
      <c r="H52" s="94"/>
      <c r="I52" s="94"/>
      <c r="J52" s="93"/>
      <c r="K52" s="94"/>
    </row>
    <row r="53" spans="1:13" ht="15" customHeight="1" x14ac:dyDescent="0.25">
      <c r="D53" s="62"/>
      <c r="E53" s="62"/>
      <c r="F53" s="62"/>
      <c r="G53" s="62"/>
      <c r="H53" s="62"/>
      <c r="I53" s="62"/>
      <c r="J53" s="62"/>
      <c r="K53" s="62"/>
    </row>
    <row r="54" spans="1:13" ht="15" customHeight="1" x14ac:dyDescent="0.25">
      <c r="D54" s="62"/>
      <c r="E54" s="62"/>
      <c r="F54" s="62"/>
      <c r="G54" s="62"/>
      <c r="H54" s="62"/>
      <c r="I54" s="62"/>
      <c r="J54" s="334" t="str">
        <f>ANASAYFA!J25</f>
        <v>MUSTAFA ÇINKIR</v>
      </c>
      <c r="K54" s="334"/>
    </row>
    <row r="55" spans="1:13" ht="15" customHeight="1" x14ac:dyDescent="0.25">
      <c r="D55" s="62"/>
      <c r="E55" s="62"/>
      <c r="F55" s="62"/>
      <c r="G55" s="62"/>
      <c r="H55" s="62"/>
      <c r="I55" s="62"/>
      <c r="J55" s="334" t="str">
        <f>ANASAYFA!J26</f>
        <v>1/B Sınıf Öğretmeni</v>
      </c>
      <c r="K55" s="334"/>
    </row>
  </sheetData>
  <protectedRanges>
    <protectedRange sqref="A9:C52" name="Aralık1_1_2_1"/>
  </protectedRanges>
  <mergeCells count="14">
    <mergeCell ref="J55:K55"/>
    <mergeCell ref="J54:K54"/>
    <mergeCell ref="J3:J8"/>
    <mergeCell ref="K3:K8"/>
    <mergeCell ref="B3:B8"/>
    <mergeCell ref="A1:K1"/>
    <mergeCell ref="I3:I8"/>
    <mergeCell ref="H3:H8"/>
    <mergeCell ref="C3:C8"/>
    <mergeCell ref="A2:K2"/>
    <mergeCell ref="D3:D8"/>
    <mergeCell ref="E3:E8"/>
    <mergeCell ref="F3:F8"/>
    <mergeCell ref="G3:G8"/>
  </mergeCells>
  <dataValidations xWindow="958" yWindow="414" count="1">
    <dataValidation allowBlank="1" showInputMessage="1" showErrorMessage="1" promptTitle="DİKKAT!" prompt="SEÇTİĞİNİZ HÜCREYE VERİ GİRİŞİ YAPMAYINIZ. AKSİ TAKTİRDE PROGRAM ÇALIŞMAZ." sqref="D1:I3 A1:C51 J1:K55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55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55"/>
  <sheetViews>
    <sheetView zoomScale="90" zoomScaleNormal="90" workbookViewId="0">
      <pane xSplit="3" ySplit="8" topLeftCell="D42" activePane="bottomRight" state="frozen"/>
      <selection pane="topRight" activeCell="D1" sqref="D1"/>
      <selection pane="bottomLeft" activeCell="A9" sqref="A9"/>
      <selection pane="bottomRight" activeCell="D9" sqref="D9:K51"/>
    </sheetView>
  </sheetViews>
  <sheetFormatPr defaultColWidth="9.140625" defaultRowHeight="15.75" x14ac:dyDescent="0.25"/>
  <cols>
    <col min="1" max="2" width="5.7109375" style="17" customWidth="1"/>
    <col min="3" max="3" width="29.28515625" style="17" customWidth="1"/>
    <col min="4" max="11" width="10.28515625" style="1" customWidth="1"/>
    <col min="12" max="12" width="7.7109375" style="3" customWidth="1"/>
    <col min="13" max="13" width="13.7109375" style="3" customWidth="1"/>
    <col min="14" max="14" width="5.7109375" style="1" customWidth="1"/>
    <col min="15" max="17" width="7.7109375" style="1" customWidth="1"/>
    <col min="18" max="16384" width="9.140625" style="1"/>
  </cols>
  <sheetData>
    <row r="1" spans="1:15" ht="20.100000000000001" customHeight="1" x14ac:dyDescent="0.25">
      <c r="A1" s="367" t="str">
        <f>ANASAYFA!A1</f>
        <v>2023-2024 EĞİTİM ÖĞRETİM YILI PROF. DR. HALET ÇAMBEL İLKOKULU 1/B SINIFI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9"/>
    </row>
    <row r="2" spans="1:15" ht="20.100000000000001" customHeight="1" x14ac:dyDescent="0.25">
      <c r="A2" s="367" t="s">
        <v>343</v>
      </c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9"/>
    </row>
    <row r="3" spans="1:15" ht="40.15" customHeight="1" x14ac:dyDescent="0.25">
      <c r="A3" s="13"/>
      <c r="B3" s="356"/>
      <c r="C3" s="358"/>
      <c r="D3" s="370" t="s">
        <v>148</v>
      </c>
      <c r="E3" s="360" t="s">
        <v>167</v>
      </c>
      <c r="F3" s="360" t="s">
        <v>168</v>
      </c>
      <c r="G3" s="360" t="s">
        <v>169</v>
      </c>
      <c r="H3" s="360" t="s">
        <v>151</v>
      </c>
      <c r="I3" s="360" t="s">
        <v>152</v>
      </c>
      <c r="J3" s="360" t="s">
        <v>157</v>
      </c>
      <c r="K3" s="360" t="s">
        <v>158</v>
      </c>
      <c r="L3" s="314" t="s">
        <v>58</v>
      </c>
      <c r="M3" s="314" t="s">
        <v>60</v>
      </c>
    </row>
    <row r="4" spans="1:15" ht="40.15" customHeight="1" x14ac:dyDescent="0.25">
      <c r="A4" s="14"/>
      <c r="B4" s="357"/>
      <c r="C4" s="359"/>
      <c r="D4" s="371"/>
      <c r="E4" s="361"/>
      <c r="F4" s="361"/>
      <c r="G4" s="361"/>
      <c r="H4" s="361"/>
      <c r="I4" s="361"/>
      <c r="J4" s="361"/>
      <c r="K4" s="361"/>
      <c r="L4" s="314"/>
      <c r="M4" s="314"/>
    </row>
    <row r="5" spans="1:15" ht="40.15" customHeight="1" x14ac:dyDescent="0.25">
      <c r="A5" s="14"/>
      <c r="B5" s="357"/>
      <c r="C5" s="359"/>
      <c r="D5" s="371"/>
      <c r="E5" s="361"/>
      <c r="F5" s="361"/>
      <c r="G5" s="361"/>
      <c r="H5" s="361"/>
      <c r="I5" s="361"/>
      <c r="J5" s="361"/>
      <c r="K5" s="361"/>
      <c r="L5" s="314"/>
      <c r="M5" s="314"/>
    </row>
    <row r="6" spans="1:15" ht="40.15" customHeight="1" x14ac:dyDescent="0.25">
      <c r="A6" s="14"/>
      <c r="B6" s="357"/>
      <c r="C6" s="359"/>
      <c r="D6" s="371"/>
      <c r="E6" s="361"/>
      <c r="F6" s="361"/>
      <c r="G6" s="361"/>
      <c r="H6" s="361"/>
      <c r="I6" s="361"/>
      <c r="J6" s="361"/>
      <c r="K6" s="361"/>
      <c r="L6" s="314"/>
      <c r="M6" s="314"/>
    </row>
    <row r="7" spans="1:15" ht="40.15" customHeight="1" x14ac:dyDescent="0.25">
      <c r="A7" s="14"/>
      <c r="B7" s="357"/>
      <c r="C7" s="359"/>
      <c r="D7" s="371"/>
      <c r="E7" s="361"/>
      <c r="F7" s="361"/>
      <c r="G7" s="361"/>
      <c r="H7" s="361"/>
      <c r="I7" s="361"/>
      <c r="J7" s="361"/>
      <c r="K7" s="361"/>
      <c r="L7" s="314"/>
      <c r="M7" s="314"/>
    </row>
    <row r="8" spans="1:15" ht="40.15" customHeight="1" x14ac:dyDescent="0.25">
      <c r="A8" s="15"/>
      <c r="B8" s="357"/>
      <c r="C8" s="359"/>
      <c r="D8" s="372"/>
      <c r="E8" s="362"/>
      <c r="F8" s="362"/>
      <c r="G8" s="362"/>
      <c r="H8" s="362"/>
      <c r="I8" s="362"/>
      <c r="J8" s="362"/>
      <c r="K8" s="362"/>
      <c r="L8" s="314"/>
      <c r="M8" s="314"/>
    </row>
    <row r="9" spans="1:15" ht="15" customHeight="1" x14ac:dyDescent="0.25">
      <c r="A9" s="149">
        <f>ANASAYFA!A4</f>
        <v>1</v>
      </c>
      <c r="B9" s="149">
        <f>ANASAYFA!B4</f>
        <v>0</v>
      </c>
      <c r="C9" s="150">
        <f>ANASAYFA!C4</f>
        <v>0</v>
      </c>
      <c r="D9" s="130"/>
      <c r="E9" s="130"/>
      <c r="F9" s="130"/>
      <c r="G9" s="130"/>
      <c r="H9" s="130"/>
      <c r="I9" s="130"/>
      <c r="J9" s="130"/>
      <c r="K9" s="130"/>
      <c r="L9" s="242">
        <f t="shared" ref="L9:L31" si="0">SUM(D9:K9)</f>
        <v>0</v>
      </c>
      <c r="M9" s="193">
        <f>ROUND((100*L9)/(O9),0)</f>
        <v>0</v>
      </c>
      <c r="O9" s="148">
        <v>32</v>
      </c>
    </row>
    <row r="10" spans="1:15" ht="15" customHeight="1" x14ac:dyDescent="0.25">
      <c r="A10" s="149">
        <f>ANASAYFA!A5</f>
        <v>2</v>
      </c>
      <c r="B10" s="149">
        <f>ANASAYFA!B5</f>
        <v>0</v>
      </c>
      <c r="C10" s="150">
        <f>ANASAYFA!C5</f>
        <v>0</v>
      </c>
      <c r="D10" s="130"/>
      <c r="E10" s="130"/>
      <c r="F10" s="130"/>
      <c r="G10" s="130"/>
      <c r="H10" s="130"/>
      <c r="I10" s="130"/>
      <c r="J10" s="130"/>
      <c r="K10" s="130"/>
      <c r="L10" s="242">
        <f t="shared" si="0"/>
        <v>0</v>
      </c>
      <c r="M10" s="193">
        <f t="shared" ref="M10:M31" si="1">ROUND((100*L10)/(O10),0)</f>
        <v>0</v>
      </c>
      <c r="O10" s="148">
        <v>32</v>
      </c>
    </row>
    <row r="11" spans="1:15" ht="15" customHeight="1" x14ac:dyDescent="0.25">
      <c r="A11" s="149">
        <f>ANASAYFA!A6</f>
        <v>3</v>
      </c>
      <c r="B11" s="149">
        <f>ANASAYFA!B6</f>
        <v>0</v>
      </c>
      <c r="C11" s="150">
        <f>ANASAYFA!C6</f>
        <v>0</v>
      </c>
      <c r="D11" s="130"/>
      <c r="E11" s="130"/>
      <c r="F11" s="130"/>
      <c r="G11" s="130"/>
      <c r="H11" s="130"/>
      <c r="I11" s="130"/>
      <c r="J11" s="130"/>
      <c r="K11" s="130"/>
      <c r="L11" s="242">
        <f t="shared" si="0"/>
        <v>0</v>
      </c>
      <c r="M11" s="193">
        <f t="shared" si="1"/>
        <v>0</v>
      </c>
      <c r="O11" s="148">
        <v>32</v>
      </c>
    </row>
    <row r="12" spans="1:15" ht="15" customHeight="1" x14ac:dyDescent="0.25">
      <c r="A12" s="149">
        <f>ANASAYFA!A7</f>
        <v>4</v>
      </c>
      <c r="B12" s="149">
        <f>ANASAYFA!B7</f>
        <v>0</v>
      </c>
      <c r="C12" s="150">
        <f>ANASAYFA!C7</f>
        <v>0</v>
      </c>
      <c r="D12" s="130"/>
      <c r="E12" s="130"/>
      <c r="F12" s="130"/>
      <c r="G12" s="130"/>
      <c r="H12" s="130"/>
      <c r="I12" s="130"/>
      <c r="J12" s="130"/>
      <c r="K12" s="130"/>
      <c r="L12" s="242">
        <f t="shared" si="0"/>
        <v>0</v>
      </c>
      <c r="M12" s="193">
        <f t="shared" si="1"/>
        <v>0</v>
      </c>
      <c r="O12" s="148">
        <v>32</v>
      </c>
    </row>
    <row r="13" spans="1:15" ht="15" customHeight="1" x14ac:dyDescent="0.25">
      <c r="A13" s="149">
        <f>ANASAYFA!A8</f>
        <v>5</v>
      </c>
      <c r="B13" s="149">
        <f>ANASAYFA!B8</f>
        <v>0</v>
      </c>
      <c r="C13" s="150">
        <f>ANASAYFA!C8</f>
        <v>0</v>
      </c>
      <c r="D13" s="130"/>
      <c r="E13" s="130"/>
      <c r="F13" s="130"/>
      <c r="G13" s="130"/>
      <c r="H13" s="130"/>
      <c r="I13" s="130"/>
      <c r="J13" s="130"/>
      <c r="K13" s="130"/>
      <c r="L13" s="242">
        <f t="shared" si="0"/>
        <v>0</v>
      </c>
      <c r="M13" s="193">
        <f t="shared" si="1"/>
        <v>0</v>
      </c>
      <c r="O13" s="148">
        <v>32</v>
      </c>
    </row>
    <row r="14" spans="1:15" ht="15" customHeight="1" x14ac:dyDescent="0.25">
      <c r="A14" s="149">
        <f>ANASAYFA!A9</f>
        <v>6</v>
      </c>
      <c r="B14" s="149">
        <f>ANASAYFA!B9</f>
        <v>0</v>
      </c>
      <c r="C14" s="150">
        <f>ANASAYFA!C9</f>
        <v>0</v>
      </c>
      <c r="D14" s="130"/>
      <c r="E14" s="130"/>
      <c r="F14" s="130"/>
      <c r="G14" s="130"/>
      <c r="H14" s="130"/>
      <c r="I14" s="130"/>
      <c r="J14" s="130"/>
      <c r="K14" s="130"/>
      <c r="L14" s="242">
        <f t="shared" si="0"/>
        <v>0</v>
      </c>
      <c r="M14" s="193">
        <f t="shared" si="1"/>
        <v>0</v>
      </c>
      <c r="O14" s="148">
        <v>32</v>
      </c>
    </row>
    <row r="15" spans="1:15" ht="15" customHeight="1" x14ac:dyDescent="0.25">
      <c r="A15" s="149">
        <f>ANASAYFA!A10</f>
        <v>7</v>
      </c>
      <c r="B15" s="149">
        <f>ANASAYFA!B10</f>
        <v>0</v>
      </c>
      <c r="C15" s="151">
        <f>ANASAYFA!C10</f>
        <v>0</v>
      </c>
      <c r="D15" s="130"/>
      <c r="E15" s="130"/>
      <c r="F15" s="130"/>
      <c r="G15" s="130"/>
      <c r="H15" s="130"/>
      <c r="I15" s="130"/>
      <c r="J15" s="130"/>
      <c r="K15" s="130"/>
      <c r="L15" s="242">
        <f t="shared" si="0"/>
        <v>0</v>
      </c>
      <c r="M15" s="193">
        <f t="shared" si="1"/>
        <v>0</v>
      </c>
      <c r="O15" s="148">
        <v>32</v>
      </c>
    </row>
    <row r="16" spans="1:15" ht="15" customHeight="1" x14ac:dyDescent="0.25">
      <c r="A16" s="149">
        <f>ANASAYFA!A11</f>
        <v>8</v>
      </c>
      <c r="B16" s="149">
        <f>ANASAYFA!B11</f>
        <v>0</v>
      </c>
      <c r="C16" s="150">
        <f>ANASAYFA!C11</f>
        <v>0</v>
      </c>
      <c r="D16" s="130"/>
      <c r="E16" s="130"/>
      <c r="F16" s="130"/>
      <c r="G16" s="130"/>
      <c r="H16" s="130"/>
      <c r="I16" s="130"/>
      <c r="J16" s="130"/>
      <c r="K16" s="130"/>
      <c r="L16" s="242">
        <f t="shared" si="0"/>
        <v>0</v>
      </c>
      <c r="M16" s="193">
        <f t="shared" si="1"/>
        <v>0</v>
      </c>
      <c r="O16" s="148">
        <v>32</v>
      </c>
    </row>
    <row r="17" spans="1:15" ht="15" customHeight="1" x14ac:dyDescent="0.25">
      <c r="A17" s="149">
        <f>ANASAYFA!A12</f>
        <v>9</v>
      </c>
      <c r="B17" s="149">
        <f>ANASAYFA!B12</f>
        <v>0</v>
      </c>
      <c r="C17" s="150">
        <f>ANASAYFA!C12</f>
        <v>0</v>
      </c>
      <c r="D17" s="130"/>
      <c r="E17" s="130"/>
      <c r="F17" s="130"/>
      <c r="G17" s="130"/>
      <c r="H17" s="130"/>
      <c r="I17" s="130"/>
      <c r="J17" s="130"/>
      <c r="K17" s="130"/>
      <c r="L17" s="242">
        <f t="shared" si="0"/>
        <v>0</v>
      </c>
      <c r="M17" s="193">
        <f t="shared" si="1"/>
        <v>0</v>
      </c>
      <c r="O17" s="148">
        <v>32</v>
      </c>
    </row>
    <row r="18" spans="1:15" ht="15" customHeight="1" x14ac:dyDescent="0.25">
      <c r="A18" s="149">
        <f>ANASAYFA!A13</f>
        <v>10</v>
      </c>
      <c r="B18" s="149">
        <f>ANASAYFA!B13</f>
        <v>0</v>
      </c>
      <c r="C18" s="150">
        <f>ANASAYFA!C13</f>
        <v>0</v>
      </c>
      <c r="D18" s="130"/>
      <c r="E18" s="130"/>
      <c r="F18" s="130"/>
      <c r="G18" s="130"/>
      <c r="H18" s="130"/>
      <c r="I18" s="130"/>
      <c r="J18" s="130"/>
      <c r="K18" s="130"/>
      <c r="L18" s="242">
        <f t="shared" si="0"/>
        <v>0</v>
      </c>
      <c r="M18" s="193">
        <f t="shared" si="1"/>
        <v>0</v>
      </c>
      <c r="O18" s="148">
        <v>32</v>
      </c>
    </row>
    <row r="19" spans="1:15" ht="15" customHeight="1" x14ac:dyDescent="0.25">
      <c r="A19" s="149">
        <f>ANASAYFA!A14</f>
        <v>11</v>
      </c>
      <c r="B19" s="149">
        <f>ANASAYFA!B14</f>
        <v>0</v>
      </c>
      <c r="C19" s="150">
        <f>ANASAYFA!C14</f>
        <v>0</v>
      </c>
      <c r="D19" s="130"/>
      <c r="E19" s="130"/>
      <c r="F19" s="130"/>
      <c r="G19" s="130"/>
      <c r="H19" s="130"/>
      <c r="I19" s="130"/>
      <c r="J19" s="130"/>
      <c r="K19" s="130"/>
      <c r="L19" s="242">
        <f t="shared" si="0"/>
        <v>0</v>
      </c>
      <c r="M19" s="193">
        <f t="shared" si="1"/>
        <v>0</v>
      </c>
      <c r="O19" s="148">
        <v>32</v>
      </c>
    </row>
    <row r="20" spans="1:15" ht="15" customHeight="1" x14ac:dyDescent="0.25">
      <c r="A20" s="149">
        <f>ANASAYFA!A15</f>
        <v>12</v>
      </c>
      <c r="B20" s="149">
        <f>ANASAYFA!B15</f>
        <v>0</v>
      </c>
      <c r="C20" s="150">
        <f>ANASAYFA!C15</f>
        <v>0</v>
      </c>
      <c r="D20" s="130"/>
      <c r="E20" s="130"/>
      <c r="F20" s="130"/>
      <c r="G20" s="130"/>
      <c r="H20" s="130"/>
      <c r="I20" s="130"/>
      <c r="J20" s="130"/>
      <c r="K20" s="130"/>
      <c r="L20" s="242">
        <f t="shared" si="0"/>
        <v>0</v>
      </c>
      <c r="M20" s="193">
        <f t="shared" si="1"/>
        <v>0</v>
      </c>
      <c r="O20" s="148">
        <v>32</v>
      </c>
    </row>
    <row r="21" spans="1:15" ht="15" customHeight="1" x14ac:dyDescent="0.25">
      <c r="A21" s="149">
        <f>ANASAYFA!A16</f>
        <v>13</v>
      </c>
      <c r="B21" s="149">
        <f>ANASAYFA!B16</f>
        <v>0</v>
      </c>
      <c r="C21" s="150">
        <f>ANASAYFA!C16</f>
        <v>0</v>
      </c>
      <c r="D21" s="130"/>
      <c r="E21" s="130"/>
      <c r="F21" s="130"/>
      <c r="G21" s="130"/>
      <c r="H21" s="130"/>
      <c r="I21" s="130"/>
      <c r="J21" s="130"/>
      <c r="K21" s="130"/>
      <c r="L21" s="242">
        <f t="shared" si="0"/>
        <v>0</v>
      </c>
      <c r="M21" s="193">
        <f t="shared" si="1"/>
        <v>0</v>
      </c>
      <c r="O21" s="148">
        <v>32</v>
      </c>
    </row>
    <row r="22" spans="1:15" ht="15" customHeight="1" x14ac:dyDescent="0.25">
      <c r="A22" s="149">
        <f>ANASAYFA!A17</f>
        <v>14</v>
      </c>
      <c r="B22" s="149">
        <f>ANASAYFA!B17</f>
        <v>0</v>
      </c>
      <c r="C22" s="150">
        <f>ANASAYFA!C17</f>
        <v>0</v>
      </c>
      <c r="D22" s="130"/>
      <c r="E22" s="130"/>
      <c r="F22" s="130"/>
      <c r="G22" s="130"/>
      <c r="H22" s="130"/>
      <c r="I22" s="130"/>
      <c r="J22" s="130"/>
      <c r="K22" s="130"/>
      <c r="L22" s="242">
        <f t="shared" si="0"/>
        <v>0</v>
      </c>
      <c r="M22" s="193">
        <f t="shared" si="1"/>
        <v>0</v>
      </c>
      <c r="O22" s="148">
        <v>32</v>
      </c>
    </row>
    <row r="23" spans="1:15" ht="15" customHeight="1" x14ac:dyDescent="0.25">
      <c r="A23" s="149">
        <f>ANASAYFA!A18</f>
        <v>15</v>
      </c>
      <c r="B23" s="149">
        <f>ANASAYFA!B18</f>
        <v>0</v>
      </c>
      <c r="C23" s="150">
        <f>ANASAYFA!C18</f>
        <v>0</v>
      </c>
      <c r="D23" s="130"/>
      <c r="E23" s="130"/>
      <c r="F23" s="130"/>
      <c r="G23" s="130"/>
      <c r="H23" s="130"/>
      <c r="I23" s="130"/>
      <c r="J23" s="130"/>
      <c r="K23" s="130"/>
      <c r="L23" s="242">
        <f t="shared" si="0"/>
        <v>0</v>
      </c>
      <c r="M23" s="193">
        <f t="shared" si="1"/>
        <v>0</v>
      </c>
      <c r="O23" s="148">
        <v>32</v>
      </c>
    </row>
    <row r="24" spans="1:15" ht="15" customHeight="1" x14ac:dyDescent="0.25">
      <c r="A24" s="149">
        <f>ANASAYFA!A19</f>
        <v>16</v>
      </c>
      <c r="B24" s="149">
        <f>ANASAYFA!B19</f>
        <v>0</v>
      </c>
      <c r="C24" s="150">
        <f>ANASAYFA!C19</f>
        <v>0</v>
      </c>
      <c r="D24" s="130"/>
      <c r="E24" s="130"/>
      <c r="F24" s="130"/>
      <c r="G24" s="130"/>
      <c r="H24" s="130"/>
      <c r="I24" s="130"/>
      <c r="J24" s="130"/>
      <c r="K24" s="130"/>
      <c r="L24" s="242">
        <f t="shared" si="0"/>
        <v>0</v>
      </c>
      <c r="M24" s="193">
        <f t="shared" si="1"/>
        <v>0</v>
      </c>
      <c r="O24" s="148">
        <v>32</v>
      </c>
    </row>
    <row r="25" spans="1:15" ht="15" customHeight="1" x14ac:dyDescent="0.25">
      <c r="A25" s="149">
        <f>ANASAYFA!A20</f>
        <v>17</v>
      </c>
      <c r="B25" s="149">
        <f>ANASAYFA!B20</f>
        <v>0</v>
      </c>
      <c r="C25" s="150">
        <f>ANASAYFA!C20</f>
        <v>0</v>
      </c>
      <c r="D25" s="130"/>
      <c r="E25" s="130"/>
      <c r="F25" s="130"/>
      <c r="G25" s="130"/>
      <c r="H25" s="130"/>
      <c r="I25" s="130"/>
      <c r="J25" s="130"/>
      <c r="K25" s="130"/>
      <c r="L25" s="242">
        <f t="shared" si="0"/>
        <v>0</v>
      </c>
      <c r="M25" s="193">
        <f t="shared" si="1"/>
        <v>0</v>
      </c>
      <c r="O25" s="148">
        <v>32</v>
      </c>
    </row>
    <row r="26" spans="1:15" ht="15" customHeight="1" x14ac:dyDescent="0.25">
      <c r="A26" s="149">
        <f>ANASAYFA!A21</f>
        <v>18</v>
      </c>
      <c r="B26" s="149">
        <f>ANASAYFA!B21</f>
        <v>0</v>
      </c>
      <c r="C26" s="150">
        <f>ANASAYFA!C21</f>
        <v>0</v>
      </c>
      <c r="D26" s="130"/>
      <c r="E26" s="130"/>
      <c r="F26" s="130"/>
      <c r="G26" s="130"/>
      <c r="H26" s="130"/>
      <c r="I26" s="130"/>
      <c r="J26" s="130"/>
      <c r="K26" s="130"/>
      <c r="L26" s="242">
        <f t="shared" si="0"/>
        <v>0</v>
      </c>
      <c r="M26" s="193">
        <f t="shared" si="1"/>
        <v>0</v>
      </c>
      <c r="O26" s="148">
        <v>32</v>
      </c>
    </row>
    <row r="27" spans="1:15" ht="15" customHeight="1" x14ac:dyDescent="0.25">
      <c r="A27" s="149">
        <f>ANASAYFA!A22</f>
        <v>19</v>
      </c>
      <c r="B27" s="149">
        <f>ANASAYFA!B22</f>
        <v>0</v>
      </c>
      <c r="C27" s="150">
        <f>ANASAYFA!C22</f>
        <v>0</v>
      </c>
      <c r="D27" s="130"/>
      <c r="E27" s="130"/>
      <c r="F27" s="130"/>
      <c r="G27" s="130"/>
      <c r="H27" s="130"/>
      <c r="I27" s="130"/>
      <c r="J27" s="130"/>
      <c r="K27" s="130"/>
      <c r="L27" s="242">
        <f t="shared" si="0"/>
        <v>0</v>
      </c>
      <c r="M27" s="193">
        <f t="shared" si="1"/>
        <v>0</v>
      </c>
      <c r="O27" s="148">
        <v>32</v>
      </c>
    </row>
    <row r="28" spans="1:15" ht="15" customHeight="1" x14ac:dyDescent="0.25">
      <c r="A28" s="149">
        <f>ANASAYFA!A23</f>
        <v>20</v>
      </c>
      <c r="B28" s="149">
        <f>ANASAYFA!B23</f>
        <v>0</v>
      </c>
      <c r="C28" s="150">
        <f>ANASAYFA!C23</f>
        <v>0</v>
      </c>
      <c r="D28" s="130"/>
      <c r="E28" s="130"/>
      <c r="F28" s="130"/>
      <c r="G28" s="130"/>
      <c r="H28" s="130"/>
      <c r="I28" s="130"/>
      <c r="J28" s="130"/>
      <c r="K28" s="130"/>
      <c r="L28" s="242">
        <f t="shared" si="0"/>
        <v>0</v>
      </c>
      <c r="M28" s="193">
        <f t="shared" si="1"/>
        <v>0</v>
      </c>
      <c r="O28" s="148">
        <v>32</v>
      </c>
    </row>
    <row r="29" spans="1:15" ht="15" customHeight="1" x14ac:dyDescent="0.25">
      <c r="A29" s="149">
        <f>ANASAYFA!A24</f>
        <v>21</v>
      </c>
      <c r="B29" s="149">
        <f>ANASAYFA!B24</f>
        <v>0</v>
      </c>
      <c r="C29" s="150">
        <f>ANASAYFA!C24</f>
        <v>0</v>
      </c>
      <c r="D29" s="130"/>
      <c r="E29" s="130"/>
      <c r="F29" s="130"/>
      <c r="G29" s="130"/>
      <c r="H29" s="130"/>
      <c r="I29" s="130"/>
      <c r="J29" s="130"/>
      <c r="K29" s="130"/>
      <c r="L29" s="242">
        <f t="shared" si="0"/>
        <v>0</v>
      </c>
      <c r="M29" s="193">
        <f t="shared" si="1"/>
        <v>0</v>
      </c>
      <c r="O29" s="148">
        <v>32</v>
      </c>
    </row>
    <row r="30" spans="1:15" ht="15" customHeight="1" x14ac:dyDescent="0.25">
      <c r="A30" s="149">
        <f>ANASAYFA!A25</f>
        <v>22</v>
      </c>
      <c r="B30" s="149">
        <f>ANASAYFA!B25</f>
        <v>0</v>
      </c>
      <c r="C30" s="150">
        <f>ANASAYFA!C25</f>
        <v>0</v>
      </c>
      <c r="D30" s="130"/>
      <c r="E30" s="130"/>
      <c r="F30" s="130"/>
      <c r="G30" s="130"/>
      <c r="H30" s="130"/>
      <c r="I30" s="130"/>
      <c r="J30" s="130"/>
      <c r="K30" s="130"/>
      <c r="L30" s="242">
        <f t="shared" si="0"/>
        <v>0</v>
      </c>
      <c r="M30" s="193">
        <f t="shared" si="1"/>
        <v>0</v>
      </c>
      <c r="O30" s="148">
        <v>32</v>
      </c>
    </row>
    <row r="31" spans="1:15" ht="15" customHeight="1" x14ac:dyDescent="0.25">
      <c r="A31" s="149">
        <f>ANASAYFA!A26</f>
        <v>23</v>
      </c>
      <c r="B31" s="149">
        <f>ANASAYFA!B26</f>
        <v>0</v>
      </c>
      <c r="C31" s="150">
        <f>ANASAYFA!C26</f>
        <v>0</v>
      </c>
      <c r="D31" s="130"/>
      <c r="E31" s="130"/>
      <c r="F31" s="130"/>
      <c r="G31" s="130"/>
      <c r="H31" s="130"/>
      <c r="I31" s="130"/>
      <c r="J31" s="130"/>
      <c r="K31" s="130"/>
      <c r="L31" s="242">
        <f t="shared" si="0"/>
        <v>0</v>
      </c>
      <c r="M31" s="193">
        <f t="shared" si="1"/>
        <v>0</v>
      </c>
      <c r="O31" s="148">
        <v>32</v>
      </c>
    </row>
    <row r="32" spans="1:15" ht="15" customHeight="1" x14ac:dyDescent="0.25">
      <c r="A32" s="149">
        <f>ANASAYFA!A27</f>
        <v>24</v>
      </c>
      <c r="B32" s="149">
        <f>ANASAYFA!B27</f>
        <v>0</v>
      </c>
      <c r="C32" s="150">
        <f>ANASAYFA!C27</f>
        <v>0</v>
      </c>
      <c r="D32" s="130"/>
      <c r="E32" s="130"/>
      <c r="F32" s="130"/>
      <c r="G32" s="130"/>
      <c r="H32" s="130"/>
      <c r="I32" s="130"/>
      <c r="J32" s="130"/>
      <c r="K32" s="130"/>
      <c r="L32" s="242">
        <f t="shared" ref="L32:L44" si="2">SUM(D32:K32)</f>
        <v>0</v>
      </c>
      <c r="M32" s="193">
        <f t="shared" ref="M32:M44" si="3">ROUND((100*L32)/(O32),0)</f>
        <v>0</v>
      </c>
      <c r="O32" s="148">
        <v>32</v>
      </c>
    </row>
    <row r="33" spans="1:15" ht="15" customHeight="1" x14ac:dyDescent="0.25">
      <c r="A33" s="149">
        <f>ANASAYFA!A28</f>
        <v>25</v>
      </c>
      <c r="B33" s="149">
        <f>ANASAYFA!B28</f>
        <v>0</v>
      </c>
      <c r="C33" s="150">
        <f>ANASAYFA!C28</f>
        <v>0</v>
      </c>
      <c r="D33" s="130"/>
      <c r="E33" s="130"/>
      <c r="F33" s="130"/>
      <c r="G33" s="130"/>
      <c r="H33" s="130"/>
      <c r="I33" s="130"/>
      <c r="J33" s="130"/>
      <c r="K33" s="130"/>
      <c r="L33" s="242">
        <f t="shared" si="2"/>
        <v>0</v>
      </c>
      <c r="M33" s="193">
        <f t="shared" si="3"/>
        <v>0</v>
      </c>
      <c r="O33" s="148">
        <v>32</v>
      </c>
    </row>
    <row r="34" spans="1:15" ht="15" customHeight="1" x14ac:dyDescent="0.25">
      <c r="A34" s="149">
        <f>ANASAYFA!A29</f>
        <v>26</v>
      </c>
      <c r="B34" s="149">
        <f>ANASAYFA!B29</f>
        <v>0</v>
      </c>
      <c r="C34" s="150">
        <f>ANASAYFA!C29</f>
        <v>0</v>
      </c>
      <c r="D34" s="130"/>
      <c r="E34" s="130"/>
      <c r="F34" s="130"/>
      <c r="G34" s="130"/>
      <c r="H34" s="130"/>
      <c r="I34" s="130"/>
      <c r="J34" s="130"/>
      <c r="K34" s="130"/>
      <c r="L34" s="242">
        <f t="shared" si="2"/>
        <v>0</v>
      </c>
      <c r="M34" s="193">
        <f t="shared" si="3"/>
        <v>0</v>
      </c>
      <c r="O34" s="148">
        <v>32</v>
      </c>
    </row>
    <row r="35" spans="1:15" ht="15" customHeight="1" x14ac:dyDescent="0.25">
      <c r="A35" s="149">
        <f>ANASAYFA!A30</f>
        <v>27</v>
      </c>
      <c r="B35" s="149">
        <f>ANASAYFA!B30</f>
        <v>0</v>
      </c>
      <c r="C35" s="150">
        <f>ANASAYFA!C30</f>
        <v>0</v>
      </c>
      <c r="D35" s="130"/>
      <c r="E35" s="130"/>
      <c r="F35" s="130"/>
      <c r="G35" s="130"/>
      <c r="H35" s="130"/>
      <c r="I35" s="130"/>
      <c r="J35" s="130"/>
      <c r="K35" s="130"/>
      <c r="L35" s="242">
        <f t="shared" si="2"/>
        <v>0</v>
      </c>
      <c r="M35" s="193">
        <f t="shared" si="3"/>
        <v>0</v>
      </c>
      <c r="O35" s="148">
        <v>32</v>
      </c>
    </row>
    <row r="36" spans="1:15" ht="15" customHeight="1" x14ac:dyDescent="0.25">
      <c r="A36" s="149">
        <f>ANASAYFA!A31</f>
        <v>28</v>
      </c>
      <c r="B36" s="149">
        <f>ANASAYFA!B31</f>
        <v>0</v>
      </c>
      <c r="C36" s="150">
        <f>ANASAYFA!C31</f>
        <v>0</v>
      </c>
      <c r="D36" s="130"/>
      <c r="E36" s="130"/>
      <c r="F36" s="130"/>
      <c r="G36" s="130"/>
      <c r="H36" s="130"/>
      <c r="I36" s="130"/>
      <c r="J36" s="130"/>
      <c r="K36" s="130"/>
      <c r="L36" s="242">
        <f t="shared" si="2"/>
        <v>0</v>
      </c>
      <c r="M36" s="193">
        <f t="shared" si="3"/>
        <v>0</v>
      </c>
      <c r="O36" s="148">
        <v>32</v>
      </c>
    </row>
    <row r="37" spans="1:15" ht="15" customHeight="1" x14ac:dyDescent="0.25">
      <c r="A37" s="149">
        <f>ANASAYFA!A32</f>
        <v>29</v>
      </c>
      <c r="B37" s="149">
        <f>ANASAYFA!B32</f>
        <v>0</v>
      </c>
      <c r="C37" s="150">
        <f>ANASAYFA!C32</f>
        <v>0</v>
      </c>
      <c r="D37" s="130"/>
      <c r="E37" s="130"/>
      <c r="F37" s="130"/>
      <c r="G37" s="130"/>
      <c r="H37" s="130"/>
      <c r="I37" s="130"/>
      <c r="J37" s="130"/>
      <c r="K37" s="130"/>
      <c r="L37" s="242">
        <f t="shared" si="2"/>
        <v>0</v>
      </c>
      <c r="M37" s="193">
        <f t="shared" si="3"/>
        <v>0</v>
      </c>
      <c r="O37" s="148">
        <v>32</v>
      </c>
    </row>
    <row r="38" spans="1:15" ht="15" customHeight="1" x14ac:dyDescent="0.25">
      <c r="A38" s="149">
        <f>ANASAYFA!A33</f>
        <v>30</v>
      </c>
      <c r="B38" s="149">
        <f>ANASAYFA!B33</f>
        <v>0</v>
      </c>
      <c r="C38" s="150">
        <f>ANASAYFA!C33</f>
        <v>0</v>
      </c>
      <c r="D38" s="130"/>
      <c r="E38" s="130"/>
      <c r="F38" s="130"/>
      <c r="G38" s="130"/>
      <c r="H38" s="130"/>
      <c r="I38" s="130"/>
      <c r="J38" s="130"/>
      <c r="K38" s="130"/>
      <c r="L38" s="242">
        <f t="shared" si="2"/>
        <v>0</v>
      </c>
      <c r="M38" s="193">
        <f t="shared" si="3"/>
        <v>0</v>
      </c>
      <c r="O38" s="148">
        <v>32</v>
      </c>
    </row>
    <row r="39" spans="1:15" ht="15" customHeight="1" x14ac:dyDescent="0.25">
      <c r="A39" s="149">
        <f>ANASAYFA!A34</f>
        <v>31</v>
      </c>
      <c r="B39" s="149">
        <f>ANASAYFA!B34</f>
        <v>0</v>
      </c>
      <c r="C39" s="150">
        <f>ANASAYFA!C34</f>
        <v>0</v>
      </c>
      <c r="D39" s="130"/>
      <c r="E39" s="130"/>
      <c r="F39" s="130"/>
      <c r="G39" s="130"/>
      <c r="H39" s="130"/>
      <c r="I39" s="130"/>
      <c r="J39" s="130"/>
      <c r="K39" s="130"/>
      <c r="L39" s="242">
        <f t="shared" si="2"/>
        <v>0</v>
      </c>
      <c r="M39" s="193">
        <f t="shared" si="3"/>
        <v>0</v>
      </c>
      <c r="O39" s="148">
        <v>32</v>
      </c>
    </row>
    <row r="40" spans="1:15" ht="15" customHeight="1" x14ac:dyDescent="0.25">
      <c r="A40" s="149">
        <f>ANASAYFA!A35</f>
        <v>32</v>
      </c>
      <c r="B40" s="149">
        <f>ANASAYFA!B35</f>
        <v>0</v>
      </c>
      <c r="C40" s="150">
        <f>ANASAYFA!C35</f>
        <v>0</v>
      </c>
      <c r="D40" s="130"/>
      <c r="E40" s="130"/>
      <c r="F40" s="130"/>
      <c r="G40" s="130"/>
      <c r="H40" s="130"/>
      <c r="I40" s="130"/>
      <c r="J40" s="130"/>
      <c r="K40" s="130"/>
      <c r="L40" s="242">
        <f t="shared" si="2"/>
        <v>0</v>
      </c>
      <c r="M40" s="193">
        <f t="shared" si="3"/>
        <v>0</v>
      </c>
      <c r="O40" s="148">
        <v>32</v>
      </c>
    </row>
    <row r="41" spans="1:15" ht="15" customHeight="1" x14ac:dyDescent="0.25">
      <c r="A41" s="149">
        <f>ANASAYFA!A36</f>
        <v>33</v>
      </c>
      <c r="B41" s="149">
        <f>ANASAYFA!B36</f>
        <v>0</v>
      </c>
      <c r="C41" s="150">
        <f>ANASAYFA!C36</f>
        <v>0</v>
      </c>
      <c r="D41" s="130"/>
      <c r="E41" s="130"/>
      <c r="F41" s="130"/>
      <c r="G41" s="130"/>
      <c r="H41" s="130"/>
      <c r="I41" s="130"/>
      <c r="J41" s="130"/>
      <c r="K41" s="130"/>
      <c r="L41" s="242">
        <f t="shared" si="2"/>
        <v>0</v>
      </c>
      <c r="M41" s="193">
        <f t="shared" si="3"/>
        <v>0</v>
      </c>
      <c r="O41" s="148">
        <v>32</v>
      </c>
    </row>
    <row r="42" spans="1:15" ht="15" customHeight="1" x14ac:dyDescent="0.25">
      <c r="A42" s="149">
        <f>ANASAYFA!A37</f>
        <v>34</v>
      </c>
      <c r="B42" s="149">
        <f>ANASAYFA!B37</f>
        <v>0</v>
      </c>
      <c r="C42" s="150">
        <f>ANASAYFA!C37</f>
        <v>0</v>
      </c>
      <c r="D42" s="130"/>
      <c r="E42" s="130"/>
      <c r="F42" s="130"/>
      <c r="G42" s="130"/>
      <c r="H42" s="130"/>
      <c r="I42" s="130"/>
      <c r="J42" s="130"/>
      <c r="K42" s="130"/>
      <c r="L42" s="242">
        <f t="shared" si="2"/>
        <v>0</v>
      </c>
      <c r="M42" s="193">
        <f t="shared" si="3"/>
        <v>0</v>
      </c>
      <c r="O42" s="148">
        <v>32</v>
      </c>
    </row>
    <row r="43" spans="1:15" ht="15" customHeight="1" x14ac:dyDescent="0.25">
      <c r="A43" s="149">
        <f>ANASAYFA!A38</f>
        <v>35</v>
      </c>
      <c r="B43" s="149">
        <f>ANASAYFA!B38</f>
        <v>0</v>
      </c>
      <c r="C43" s="150">
        <f>ANASAYFA!C38</f>
        <v>0</v>
      </c>
      <c r="D43" s="130"/>
      <c r="E43" s="130"/>
      <c r="F43" s="130"/>
      <c r="G43" s="130"/>
      <c r="H43" s="130"/>
      <c r="I43" s="130"/>
      <c r="J43" s="130"/>
      <c r="K43" s="130"/>
      <c r="L43" s="242">
        <f t="shared" si="2"/>
        <v>0</v>
      </c>
      <c r="M43" s="193">
        <f t="shared" si="3"/>
        <v>0</v>
      </c>
      <c r="O43" s="148">
        <v>32</v>
      </c>
    </row>
    <row r="44" spans="1:15" ht="15" customHeight="1" x14ac:dyDescent="0.25">
      <c r="A44" s="149">
        <f>ANASAYFA!A39</f>
        <v>36</v>
      </c>
      <c r="B44" s="149">
        <f>ANASAYFA!B39</f>
        <v>0</v>
      </c>
      <c r="C44" s="150">
        <f>ANASAYFA!C39</f>
        <v>0</v>
      </c>
      <c r="D44" s="130"/>
      <c r="E44" s="130"/>
      <c r="F44" s="130"/>
      <c r="G44" s="130"/>
      <c r="H44" s="130"/>
      <c r="I44" s="130"/>
      <c r="J44" s="130"/>
      <c r="K44" s="130"/>
      <c r="L44" s="242">
        <f t="shared" si="2"/>
        <v>0</v>
      </c>
      <c r="M44" s="193">
        <f t="shared" si="3"/>
        <v>0</v>
      </c>
      <c r="O44" s="148">
        <v>32</v>
      </c>
    </row>
    <row r="45" spans="1:15" ht="15" customHeight="1" x14ac:dyDescent="0.25">
      <c r="A45" s="149">
        <f>ANASAYFA!A40</f>
        <v>37</v>
      </c>
      <c r="B45" s="149">
        <f>ANASAYFA!B40</f>
        <v>0</v>
      </c>
      <c r="C45" s="150">
        <f>ANASAYFA!C40</f>
        <v>0</v>
      </c>
      <c r="D45" s="130"/>
      <c r="E45" s="130"/>
      <c r="F45" s="130"/>
      <c r="G45" s="130"/>
      <c r="H45" s="130"/>
      <c r="I45" s="130"/>
      <c r="J45" s="130"/>
      <c r="K45" s="130"/>
      <c r="L45" s="242">
        <f t="shared" ref="L45:L51" si="4">SUM(D45:K45)</f>
        <v>0</v>
      </c>
      <c r="M45" s="193">
        <f t="shared" ref="M45:M51" si="5">ROUND((100*L45)/(O45),0)</f>
        <v>0</v>
      </c>
      <c r="O45" s="148">
        <v>32</v>
      </c>
    </row>
    <row r="46" spans="1:15" ht="15" customHeight="1" x14ac:dyDescent="0.25">
      <c r="A46" s="149">
        <f>ANASAYFA!A41</f>
        <v>38</v>
      </c>
      <c r="B46" s="149">
        <f>ANASAYFA!B41</f>
        <v>0</v>
      </c>
      <c r="C46" s="150">
        <f>ANASAYFA!C41</f>
        <v>0</v>
      </c>
      <c r="D46" s="130"/>
      <c r="E46" s="130"/>
      <c r="F46" s="130"/>
      <c r="G46" s="130"/>
      <c r="H46" s="130"/>
      <c r="I46" s="130"/>
      <c r="J46" s="130"/>
      <c r="K46" s="130"/>
      <c r="L46" s="242">
        <f t="shared" si="4"/>
        <v>0</v>
      </c>
      <c r="M46" s="193">
        <f t="shared" si="5"/>
        <v>0</v>
      </c>
      <c r="O46" s="148">
        <v>32</v>
      </c>
    </row>
    <row r="47" spans="1:15" ht="15" customHeight="1" x14ac:dyDescent="0.25">
      <c r="A47" s="149">
        <f>ANASAYFA!A42</f>
        <v>39</v>
      </c>
      <c r="B47" s="149">
        <f>ANASAYFA!B42</f>
        <v>0</v>
      </c>
      <c r="C47" s="150">
        <f>ANASAYFA!C42</f>
        <v>0</v>
      </c>
      <c r="D47" s="130"/>
      <c r="E47" s="130"/>
      <c r="F47" s="130"/>
      <c r="G47" s="130"/>
      <c r="H47" s="130"/>
      <c r="I47" s="130"/>
      <c r="J47" s="130"/>
      <c r="K47" s="130"/>
      <c r="L47" s="242">
        <f t="shared" si="4"/>
        <v>0</v>
      </c>
      <c r="M47" s="193">
        <f t="shared" si="5"/>
        <v>0</v>
      </c>
      <c r="O47" s="148">
        <v>32</v>
      </c>
    </row>
    <row r="48" spans="1:15" ht="15" customHeight="1" x14ac:dyDescent="0.25">
      <c r="A48" s="149">
        <f>ANASAYFA!A43</f>
        <v>40</v>
      </c>
      <c r="B48" s="149">
        <f>ANASAYFA!B43</f>
        <v>0</v>
      </c>
      <c r="C48" s="150">
        <f>ANASAYFA!C43</f>
        <v>0</v>
      </c>
      <c r="D48" s="130"/>
      <c r="E48" s="130"/>
      <c r="F48" s="130"/>
      <c r="G48" s="130"/>
      <c r="H48" s="130"/>
      <c r="I48" s="130"/>
      <c r="J48" s="130"/>
      <c r="K48" s="130"/>
      <c r="L48" s="242">
        <f t="shared" si="4"/>
        <v>0</v>
      </c>
      <c r="M48" s="193">
        <f t="shared" si="5"/>
        <v>0</v>
      </c>
      <c r="O48" s="148">
        <v>32</v>
      </c>
    </row>
    <row r="49" spans="1:15" ht="15" customHeight="1" x14ac:dyDescent="0.25">
      <c r="A49" s="149">
        <f>ANASAYFA!A44</f>
        <v>41</v>
      </c>
      <c r="B49" s="149">
        <f>ANASAYFA!B44</f>
        <v>0</v>
      </c>
      <c r="C49" s="150">
        <f>ANASAYFA!C44</f>
        <v>0</v>
      </c>
      <c r="D49" s="130"/>
      <c r="E49" s="130"/>
      <c r="F49" s="130"/>
      <c r="G49" s="130"/>
      <c r="H49" s="130"/>
      <c r="I49" s="130"/>
      <c r="J49" s="130"/>
      <c r="K49" s="130"/>
      <c r="L49" s="242">
        <f t="shared" si="4"/>
        <v>0</v>
      </c>
      <c r="M49" s="193">
        <f t="shared" si="5"/>
        <v>0</v>
      </c>
      <c r="O49" s="148">
        <v>32</v>
      </c>
    </row>
    <row r="50" spans="1:15" ht="15" customHeight="1" x14ac:dyDescent="0.25">
      <c r="A50" s="149">
        <f>ANASAYFA!A45</f>
        <v>42</v>
      </c>
      <c r="B50" s="149">
        <f>ANASAYFA!B45</f>
        <v>0</v>
      </c>
      <c r="C50" s="150">
        <f>ANASAYFA!C45</f>
        <v>0</v>
      </c>
      <c r="D50" s="130"/>
      <c r="E50" s="130"/>
      <c r="F50" s="130"/>
      <c r="G50" s="130"/>
      <c r="H50" s="130"/>
      <c r="I50" s="130"/>
      <c r="J50" s="130"/>
      <c r="K50" s="130"/>
      <c r="L50" s="242">
        <f t="shared" si="4"/>
        <v>0</v>
      </c>
      <c r="M50" s="193">
        <f t="shared" si="5"/>
        <v>0</v>
      </c>
      <c r="O50" s="148">
        <v>32</v>
      </c>
    </row>
    <row r="51" spans="1:15" ht="15" customHeight="1" x14ac:dyDescent="0.25">
      <c r="A51" s="149">
        <f>ANASAYFA!A46</f>
        <v>43</v>
      </c>
      <c r="B51" s="149">
        <f>ANASAYFA!B46</f>
        <v>0</v>
      </c>
      <c r="C51" s="150">
        <f>ANASAYFA!C46</f>
        <v>0</v>
      </c>
      <c r="D51" s="130"/>
      <c r="E51" s="130"/>
      <c r="F51" s="130"/>
      <c r="G51" s="130"/>
      <c r="H51" s="130"/>
      <c r="I51" s="130"/>
      <c r="J51" s="130"/>
      <c r="K51" s="130"/>
      <c r="L51" s="242">
        <f t="shared" si="4"/>
        <v>0</v>
      </c>
      <c r="M51" s="193">
        <f t="shared" si="5"/>
        <v>0</v>
      </c>
      <c r="O51" s="148">
        <v>32</v>
      </c>
    </row>
    <row r="52" spans="1:15" ht="15" customHeight="1" x14ac:dyDescent="0.25">
      <c r="A52" s="87"/>
      <c r="B52" s="87"/>
      <c r="C52" s="88"/>
      <c r="D52" s="243"/>
      <c r="E52" s="89"/>
      <c r="F52" s="89"/>
      <c r="G52" s="89"/>
      <c r="H52" s="89"/>
      <c r="I52" s="89"/>
      <c r="J52" s="89"/>
      <c r="K52" s="89"/>
      <c r="L52" s="90"/>
      <c r="M52" s="91"/>
    </row>
    <row r="53" spans="1:15" ht="15" customHeight="1" x14ac:dyDescent="0.25">
      <c r="D53" s="243"/>
      <c r="L53" s="62"/>
      <c r="M53" s="62"/>
    </row>
    <row r="54" spans="1:15" ht="15" customHeight="1" x14ac:dyDescent="0.25">
      <c r="D54" s="243"/>
      <c r="L54" s="334" t="str">
        <f>ANASAYFA!J25</f>
        <v>MUSTAFA ÇINKIR</v>
      </c>
      <c r="M54" s="334"/>
    </row>
    <row r="55" spans="1:15" ht="15" customHeight="1" x14ac:dyDescent="0.25">
      <c r="D55" s="243"/>
      <c r="L55" s="334" t="str">
        <f>ANASAYFA!J26</f>
        <v>1/B Sınıf Öğretmeni</v>
      </c>
      <c r="M55" s="334"/>
    </row>
  </sheetData>
  <protectedRanges>
    <protectedRange sqref="A9:C52" name="Aralık1_1"/>
  </protectedRanges>
  <mergeCells count="16">
    <mergeCell ref="M3:M8"/>
    <mergeCell ref="L3:L8"/>
    <mergeCell ref="L54:M54"/>
    <mergeCell ref="L55:M55"/>
    <mergeCell ref="A1:M1"/>
    <mergeCell ref="D3:D8"/>
    <mergeCell ref="B3:B8"/>
    <mergeCell ref="C3:C8"/>
    <mergeCell ref="E3:E8"/>
    <mergeCell ref="F3:F8"/>
    <mergeCell ref="A2:M2"/>
    <mergeCell ref="G3:G8"/>
    <mergeCell ref="H3:H8"/>
    <mergeCell ref="I3:I8"/>
    <mergeCell ref="J3:J8"/>
    <mergeCell ref="K3:K8"/>
  </mergeCells>
  <dataValidations xWindow="1408" yWindow="442" count="1">
    <dataValidation allowBlank="1" showInputMessage="1" showErrorMessage="1" promptTitle="DİKKAT!" prompt="SEÇTİĞİNİZ HÜCREYE VERİ GİRİŞİ YAPMAYINIZ. AKSİ TAKTİRDE PROGRAM ÇALIŞMAZ." sqref="D1:K3 A1:C51 L1:M55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55"/>
  <sheetViews>
    <sheetView zoomScale="80" zoomScaleNormal="8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N19" sqref="N19"/>
    </sheetView>
  </sheetViews>
  <sheetFormatPr defaultColWidth="9.140625" defaultRowHeight="15.75" x14ac:dyDescent="0.25"/>
  <cols>
    <col min="1" max="2" width="5.7109375" style="17" customWidth="1"/>
    <col min="3" max="3" width="29.7109375" style="17" customWidth="1"/>
    <col min="4" max="9" width="16.5703125" style="1" customWidth="1"/>
    <col min="10" max="10" width="5.7109375" style="3" customWidth="1"/>
    <col min="11" max="11" width="14.28515625" style="3" customWidth="1"/>
    <col min="12" max="12" width="5.7109375" style="1" customWidth="1"/>
    <col min="13" max="15" width="7.7109375" style="1" customWidth="1"/>
    <col min="16" max="16384" width="9.140625" style="1"/>
  </cols>
  <sheetData>
    <row r="1" spans="1:13" ht="20.100000000000001" customHeight="1" x14ac:dyDescent="0.25">
      <c r="A1" s="373" t="str">
        <f>ANASAYFA!A1</f>
        <v>2023-2024 EĞİTİM ÖĞRETİM YILI PROF. DR. HALET ÇAMBEL İLKOKULU 1/B SINIFI</v>
      </c>
      <c r="B1" s="374"/>
      <c r="C1" s="374"/>
      <c r="D1" s="374"/>
      <c r="E1" s="374"/>
      <c r="F1" s="374"/>
      <c r="G1" s="374"/>
      <c r="H1" s="374"/>
      <c r="I1" s="374"/>
      <c r="J1" s="374"/>
      <c r="K1" s="375"/>
    </row>
    <row r="2" spans="1:13" ht="20.100000000000001" customHeight="1" x14ac:dyDescent="0.25">
      <c r="A2" s="367" t="s">
        <v>342</v>
      </c>
      <c r="B2" s="368"/>
      <c r="C2" s="368"/>
      <c r="D2" s="368"/>
      <c r="E2" s="368"/>
      <c r="F2" s="368"/>
      <c r="G2" s="368"/>
      <c r="H2" s="368"/>
      <c r="I2" s="368"/>
      <c r="J2" s="368"/>
      <c r="K2" s="369"/>
    </row>
    <row r="3" spans="1:13" ht="31.15" customHeight="1" x14ac:dyDescent="0.25">
      <c r="A3" s="13"/>
      <c r="B3" s="356"/>
      <c r="C3" s="358"/>
      <c r="D3" s="353" t="s">
        <v>177</v>
      </c>
      <c r="E3" s="353" t="s">
        <v>161</v>
      </c>
      <c r="F3" s="353" t="s">
        <v>162</v>
      </c>
      <c r="G3" s="353" t="s">
        <v>163</v>
      </c>
      <c r="H3" s="353" t="s">
        <v>173</v>
      </c>
      <c r="I3" s="353" t="s">
        <v>174</v>
      </c>
      <c r="J3" s="314" t="s">
        <v>58</v>
      </c>
      <c r="K3" s="376" t="s">
        <v>329</v>
      </c>
    </row>
    <row r="4" spans="1:13" ht="31.15" customHeight="1" x14ac:dyDescent="0.25">
      <c r="A4" s="14"/>
      <c r="B4" s="357"/>
      <c r="C4" s="359"/>
      <c r="D4" s="354"/>
      <c r="E4" s="354"/>
      <c r="F4" s="354"/>
      <c r="G4" s="354"/>
      <c r="H4" s="354"/>
      <c r="I4" s="354"/>
      <c r="J4" s="314"/>
      <c r="K4" s="376"/>
    </row>
    <row r="5" spans="1:13" ht="31.15" customHeight="1" x14ac:dyDescent="0.25">
      <c r="A5" s="14"/>
      <c r="B5" s="357"/>
      <c r="C5" s="359"/>
      <c r="D5" s="354"/>
      <c r="E5" s="354"/>
      <c r="F5" s="354"/>
      <c r="G5" s="354"/>
      <c r="H5" s="354"/>
      <c r="I5" s="354"/>
      <c r="J5" s="314"/>
      <c r="K5" s="376"/>
    </row>
    <row r="6" spans="1:13" ht="31.15" customHeight="1" x14ac:dyDescent="0.25">
      <c r="A6" s="14"/>
      <c r="B6" s="357"/>
      <c r="C6" s="359"/>
      <c r="D6" s="354"/>
      <c r="E6" s="354"/>
      <c r="F6" s="354"/>
      <c r="G6" s="354"/>
      <c r="H6" s="354"/>
      <c r="I6" s="354"/>
      <c r="J6" s="314"/>
      <c r="K6" s="376"/>
    </row>
    <row r="7" spans="1:13" ht="31.15" customHeight="1" x14ac:dyDescent="0.25">
      <c r="A7" s="14"/>
      <c r="B7" s="357"/>
      <c r="C7" s="359"/>
      <c r="D7" s="354"/>
      <c r="E7" s="354"/>
      <c r="F7" s="354"/>
      <c r="G7" s="354"/>
      <c r="H7" s="354"/>
      <c r="I7" s="354"/>
      <c r="J7" s="314"/>
      <c r="K7" s="376"/>
    </row>
    <row r="8" spans="1:13" ht="31.15" customHeight="1" x14ac:dyDescent="0.25">
      <c r="A8" s="15"/>
      <c r="B8" s="357"/>
      <c r="C8" s="359"/>
      <c r="D8" s="355"/>
      <c r="E8" s="355"/>
      <c r="F8" s="355"/>
      <c r="G8" s="355"/>
      <c r="H8" s="355"/>
      <c r="I8" s="355"/>
      <c r="J8" s="314"/>
      <c r="K8" s="376"/>
    </row>
    <row r="9" spans="1:13" ht="15" customHeight="1" x14ac:dyDescent="0.25">
      <c r="A9" s="149">
        <f>ANASAYFA!A4</f>
        <v>1</v>
      </c>
      <c r="B9" s="149">
        <f>ANASAYFA!B4</f>
        <v>0</v>
      </c>
      <c r="C9" s="150">
        <f>ANASAYFA!C4</f>
        <v>0</v>
      </c>
      <c r="D9" s="130"/>
      <c r="E9" s="130"/>
      <c r="F9" s="130"/>
      <c r="G9" s="130"/>
      <c r="H9" s="130"/>
      <c r="I9" s="130"/>
      <c r="J9" s="242">
        <f>SUM(D9:I9)</f>
        <v>0</v>
      </c>
      <c r="K9" s="193">
        <f>ROUND((100*J9)/(M9),0)</f>
        <v>0</v>
      </c>
      <c r="M9" s="148">
        <v>24</v>
      </c>
    </row>
    <row r="10" spans="1:13" ht="15" customHeight="1" x14ac:dyDescent="0.25">
      <c r="A10" s="149">
        <f>ANASAYFA!A5</f>
        <v>2</v>
      </c>
      <c r="B10" s="149">
        <f>ANASAYFA!B5</f>
        <v>0</v>
      </c>
      <c r="C10" s="150">
        <f>ANASAYFA!C5</f>
        <v>0</v>
      </c>
      <c r="D10" s="130"/>
      <c r="E10" s="130"/>
      <c r="F10" s="130"/>
      <c r="G10" s="130"/>
      <c r="H10" s="130"/>
      <c r="I10" s="130"/>
      <c r="J10" s="242">
        <f t="shared" ref="J10:J31" si="0">SUM(D10:I10)</f>
        <v>0</v>
      </c>
      <c r="K10" s="193">
        <f t="shared" ref="K10:K31" si="1">ROUND((100*J10)/(M10),0)</f>
        <v>0</v>
      </c>
      <c r="M10" s="148">
        <v>24</v>
      </c>
    </row>
    <row r="11" spans="1:13" ht="15" customHeight="1" x14ac:dyDescent="0.25">
      <c r="A11" s="149">
        <f>ANASAYFA!A6</f>
        <v>3</v>
      </c>
      <c r="B11" s="149">
        <f>ANASAYFA!B6</f>
        <v>0</v>
      </c>
      <c r="C11" s="150">
        <f>ANASAYFA!C6</f>
        <v>0</v>
      </c>
      <c r="D11" s="130"/>
      <c r="E11" s="130"/>
      <c r="F11" s="130"/>
      <c r="G11" s="130"/>
      <c r="H11" s="130"/>
      <c r="I11" s="130"/>
      <c r="J11" s="242">
        <f t="shared" si="0"/>
        <v>0</v>
      </c>
      <c r="K11" s="193">
        <f t="shared" si="1"/>
        <v>0</v>
      </c>
      <c r="M11" s="148">
        <v>24</v>
      </c>
    </row>
    <row r="12" spans="1:13" ht="15" customHeight="1" x14ac:dyDescent="0.25">
      <c r="A12" s="149">
        <f>ANASAYFA!A7</f>
        <v>4</v>
      </c>
      <c r="B12" s="149">
        <f>ANASAYFA!B7</f>
        <v>0</v>
      </c>
      <c r="C12" s="150">
        <f>ANASAYFA!C7</f>
        <v>0</v>
      </c>
      <c r="D12" s="130"/>
      <c r="E12" s="130"/>
      <c r="F12" s="130"/>
      <c r="G12" s="130"/>
      <c r="H12" s="130"/>
      <c r="I12" s="130"/>
      <c r="J12" s="242">
        <f t="shared" si="0"/>
        <v>0</v>
      </c>
      <c r="K12" s="193">
        <f t="shared" si="1"/>
        <v>0</v>
      </c>
      <c r="M12" s="148">
        <v>24</v>
      </c>
    </row>
    <row r="13" spans="1:13" ht="15" customHeight="1" x14ac:dyDescent="0.25">
      <c r="A13" s="149">
        <f>ANASAYFA!A8</f>
        <v>5</v>
      </c>
      <c r="B13" s="149">
        <f>ANASAYFA!B8</f>
        <v>0</v>
      </c>
      <c r="C13" s="150">
        <f>ANASAYFA!C8</f>
        <v>0</v>
      </c>
      <c r="D13" s="130"/>
      <c r="E13" s="130"/>
      <c r="F13" s="130"/>
      <c r="G13" s="130"/>
      <c r="H13" s="130"/>
      <c r="I13" s="130"/>
      <c r="J13" s="242">
        <f t="shared" si="0"/>
        <v>0</v>
      </c>
      <c r="K13" s="193">
        <f t="shared" si="1"/>
        <v>0</v>
      </c>
      <c r="M13" s="148">
        <v>24</v>
      </c>
    </row>
    <row r="14" spans="1:13" ht="15" customHeight="1" x14ac:dyDescent="0.25">
      <c r="A14" s="149">
        <f>ANASAYFA!A9</f>
        <v>6</v>
      </c>
      <c r="B14" s="149">
        <f>ANASAYFA!B9</f>
        <v>0</v>
      </c>
      <c r="C14" s="150">
        <f>ANASAYFA!C9</f>
        <v>0</v>
      </c>
      <c r="D14" s="130"/>
      <c r="E14" s="130"/>
      <c r="F14" s="130"/>
      <c r="G14" s="130"/>
      <c r="H14" s="130"/>
      <c r="I14" s="130"/>
      <c r="J14" s="242">
        <f t="shared" si="0"/>
        <v>0</v>
      </c>
      <c r="K14" s="193">
        <f t="shared" si="1"/>
        <v>0</v>
      </c>
      <c r="M14" s="148">
        <v>24</v>
      </c>
    </row>
    <row r="15" spans="1:13" ht="15" customHeight="1" x14ac:dyDescent="0.25">
      <c r="A15" s="149">
        <f>ANASAYFA!A10</f>
        <v>7</v>
      </c>
      <c r="B15" s="149">
        <f>ANASAYFA!B10</f>
        <v>0</v>
      </c>
      <c r="C15" s="151">
        <f>ANASAYFA!C10</f>
        <v>0</v>
      </c>
      <c r="D15" s="130"/>
      <c r="E15" s="130"/>
      <c r="F15" s="130"/>
      <c r="G15" s="130"/>
      <c r="H15" s="130"/>
      <c r="I15" s="130"/>
      <c r="J15" s="242">
        <f t="shared" si="0"/>
        <v>0</v>
      </c>
      <c r="K15" s="193">
        <f t="shared" si="1"/>
        <v>0</v>
      </c>
      <c r="M15" s="148">
        <v>24</v>
      </c>
    </row>
    <row r="16" spans="1:13" ht="15" customHeight="1" x14ac:dyDescent="0.25">
      <c r="A16" s="149">
        <f>ANASAYFA!A11</f>
        <v>8</v>
      </c>
      <c r="B16" s="149">
        <f>ANASAYFA!B11</f>
        <v>0</v>
      </c>
      <c r="C16" s="150">
        <f>ANASAYFA!C11</f>
        <v>0</v>
      </c>
      <c r="D16" s="130"/>
      <c r="E16" s="130"/>
      <c r="F16" s="130"/>
      <c r="G16" s="130"/>
      <c r="H16" s="130"/>
      <c r="I16" s="130"/>
      <c r="J16" s="242">
        <f t="shared" si="0"/>
        <v>0</v>
      </c>
      <c r="K16" s="193">
        <f t="shared" si="1"/>
        <v>0</v>
      </c>
      <c r="M16" s="148">
        <v>24</v>
      </c>
    </row>
    <row r="17" spans="1:13" ht="15" customHeight="1" x14ac:dyDescent="0.25">
      <c r="A17" s="149">
        <f>ANASAYFA!A12</f>
        <v>9</v>
      </c>
      <c r="B17" s="149">
        <f>ANASAYFA!B12</f>
        <v>0</v>
      </c>
      <c r="C17" s="150">
        <f>ANASAYFA!C12</f>
        <v>0</v>
      </c>
      <c r="D17" s="130"/>
      <c r="E17" s="130"/>
      <c r="F17" s="130"/>
      <c r="G17" s="130"/>
      <c r="H17" s="130"/>
      <c r="I17" s="130"/>
      <c r="J17" s="242">
        <f t="shared" si="0"/>
        <v>0</v>
      </c>
      <c r="K17" s="193">
        <f t="shared" si="1"/>
        <v>0</v>
      </c>
      <c r="M17" s="148">
        <v>24</v>
      </c>
    </row>
    <row r="18" spans="1:13" ht="15" customHeight="1" x14ac:dyDescent="0.25">
      <c r="A18" s="149">
        <f>ANASAYFA!A13</f>
        <v>10</v>
      </c>
      <c r="B18" s="149">
        <f>ANASAYFA!B13</f>
        <v>0</v>
      </c>
      <c r="C18" s="150">
        <f>ANASAYFA!C13</f>
        <v>0</v>
      </c>
      <c r="D18" s="130"/>
      <c r="E18" s="130"/>
      <c r="F18" s="130"/>
      <c r="G18" s="130"/>
      <c r="H18" s="130"/>
      <c r="I18" s="130"/>
      <c r="J18" s="242">
        <f t="shared" si="0"/>
        <v>0</v>
      </c>
      <c r="K18" s="193">
        <f t="shared" si="1"/>
        <v>0</v>
      </c>
      <c r="M18" s="148">
        <v>24</v>
      </c>
    </row>
    <row r="19" spans="1:13" ht="15" customHeight="1" x14ac:dyDescent="0.25">
      <c r="A19" s="149">
        <f>ANASAYFA!A14</f>
        <v>11</v>
      </c>
      <c r="B19" s="149">
        <f>ANASAYFA!B14</f>
        <v>0</v>
      </c>
      <c r="C19" s="150">
        <f>ANASAYFA!C14</f>
        <v>0</v>
      </c>
      <c r="D19" s="130"/>
      <c r="E19" s="130"/>
      <c r="F19" s="130"/>
      <c r="G19" s="130"/>
      <c r="H19" s="130"/>
      <c r="I19" s="130"/>
      <c r="J19" s="242">
        <f t="shared" si="0"/>
        <v>0</v>
      </c>
      <c r="K19" s="193">
        <f t="shared" si="1"/>
        <v>0</v>
      </c>
      <c r="M19" s="148">
        <v>24</v>
      </c>
    </row>
    <row r="20" spans="1:13" ht="15" customHeight="1" x14ac:dyDescent="0.25">
      <c r="A20" s="149">
        <f>ANASAYFA!A15</f>
        <v>12</v>
      </c>
      <c r="B20" s="149">
        <f>ANASAYFA!B15</f>
        <v>0</v>
      </c>
      <c r="C20" s="150">
        <f>ANASAYFA!C15</f>
        <v>0</v>
      </c>
      <c r="D20" s="130"/>
      <c r="E20" s="130"/>
      <c r="F20" s="130"/>
      <c r="G20" s="130"/>
      <c r="H20" s="130"/>
      <c r="I20" s="130"/>
      <c r="J20" s="242">
        <f t="shared" si="0"/>
        <v>0</v>
      </c>
      <c r="K20" s="193">
        <f t="shared" si="1"/>
        <v>0</v>
      </c>
      <c r="M20" s="148">
        <v>24</v>
      </c>
    </row>
    <row r="21" spans="1:13" ht="15" customHeight="1" x14ac:dyDescent="0.25">
      <c r="A21" s="149">
        <f>ANASAYFA!A16</f>
        <v>13</v>
      </c>
      <c r="B21" s="149">
        <f>ANASAYFA!B16</f>
        <v>0</v>
      </c>
      <c r="C21" s="150">
        <f>ANASAYFA!C16</f>
        <v>0</v>
      </c>
      <c r="D21" s="130"/>
      <c r="E21" s="130"/>
      <c r="F21" s="130"/>
      <c r="G21" s="130"/>
      <c r="H21" s="130"/>
      <c r="I21" s="130"/>
      <c r="J21" s="242">
        <f t="shared" si="0"/>
        <v>0</v>
      </c>
      <c r="K21" s="193">
        <f t="shared" si="1"/>
        <v>0</v>
      </c>
      <c r="M21" s="148">
        <v>24</v>
      </c>
    </row>
    <row r="22" spans="1:13" ht="15" customHeight="1" x14ac:dyDescent="0.25">
      <c r="A22" s="149">
        <f>ANASAYFA!A17</f>
        <v>14</v>
      </c>
      <c r="B22" s="149">
        <f>ANASAYFA!B17</f>
        <v>0</v>
      </c>
      <c r="C22" s="150">
        <f>ANASAYFA!C17</f>
        <v>0</v>
      </c>
      <c r="D22" s="130"/>
      <c r="E22" s="130"/>
      <c r="F22" s="130"/>
      <c r="G22" s="130"/>
      <c r="H22" s="130"/>
      <c r="I22" s="130"/>
      <c r="J22" s="242">
        <f t="shared" si="0"/>
        <v>0</v>
      </c>
      <c r="K22" s="193">
        <f t="shared" si="1"/>
        <v>0</v>
      </c>
      <c r="M22" s="148">
        <v>24</v>
      </c>
    </row>
    <row r="23" spans="1:13" ht="15" customHeight="1" x14ac:dyDescent="0.25">
      <c r="A23" s="149">
        <f>ANASAYFA!A18</f>
        <v>15</v>
      </c>
      <c r="B23" s="149">
        <f>ANASAYFA!B18</f>
        <v>0</v>
      </c>
      <c r="C23" s="150">
        <f>ANASAYFA!C18</f>
        <v>0</v>
      </c>
      <c r="D23" s="130"/>
      <c r="E23" s="130"/>
      <c r="F23" s="130"/>
      <c r="G23" s="130"/>
      <c r="H23" s="130"/>
      <c r="I23" s="130"/>
      <c r="J23" s="242">
        <f t="shared" si="0"/>
        <v>0</v>
      </c>
      <c r="K23" s="193">
        <f t="shared" si="1"/>
        <v>0</v>
      </c>
      <c r="M23" s="148">
        <v>24</v>
      </c>
    </row>
    <row r="24" spans="1:13" ht="15" customHeight="1" x14ac:dyDescent="0.25">
      <c r="A24" s="149">
        <f>ANASAYFA!A19</f>
        <v>16</v>
      </c>
      <c r="B24" s="149">
        <f>ANASAYFA!B19</f>
        <v>0</v>
      </c>
      <c r="C24" s="150">
        <f>ANASAYFA!C19</f>
        <v>0</v>
      </c>
      <c r="D24" s="130"/>
      <c r="E24" s="130"/>
      <c r="F24" s="130"/>
      <c r="G24" s="130"/>
      <c r="H24" s="130"/>
      <c r="I24" s="130"/>
      <c r="J24" s="242">
        <f t="shared" si="0"/>
        <v>0</v>
      </c>
      <c r="K24" s="193">
        <f t="shared" si="1"/>
        <v>0</v>
      </c>
      <c r="M24" s="148">
        <v>24</v>
      </c>
    </row>
    <row r="25" spans="1:13" ht="15" customHeight="1" x14ac:dyDescent="0.25">
      <c r="A25" s="149">
        <f>ANASAYFA!A20</f>
        <v>17</v>
      </c>
      <c r="B25" s="149">
        <f>ANASAYFA!B20</f>
        <v>0</v>
      </c>
      <c r="C25" s="150">
        <f>ANASAYFA!C20</f>
        <v>0</v>
      </c>
      <c r="D25" s="130"/>
      <c r="E25" s="130"/>
      <c r="F25" s="130"/>
      <c r="G25" s="130"/>
      <c r="H25" s="130"/>
      <c r="I25" s="130"/>
      <c r="J25" s="242">
        <f t="shared" si="0"/>
        <v>0</v>
      </c>
      <c r="K25" s="193">
        <f t="shared" si="1"/>
        <v>0</v>
      </c>
      <c r="M25" s="148">
        <v>24</v>
      </c>
    </row>
    <row r="26" spans="1:13" ht="15" customHeight="1" x14ac:dyDescent="0.25">
      <c r="A26" s="149">
        <f>ANASAYFA!A21</f>
        <v>18</v>
      </c>
      <c r="B26" s="149">
        <f>ANASAYFA!B21</f>
        <v>0</v>
      </c>
      <c r="C26" s="150">
        <f>ANASAYFA!C21</f>
        <v>0</v>
      </c>
      <c r="D26" s="130"/>
      <c r="E26" s="130"/>
      <c r="F26" s="130"/>
      <c r="G26" s="130"/>
      <c r="H26" s="130"/>
      <c r="I26" s="130"/>
      <c r="J26" s="242">
        <f t="shared" si="0"/>
        <v>0</v>
      </c>
      <c r="K26" s="193">
        <f t="shared" si="1"/>
        <v>0</v>
      </c>
      <c r="M26" s="148">
        <v>24</v>
      </c>
    </row>
    <row r="27" spans="1:13" ht="15" customHeight="1" x14ac:dyDescent="0.25">
      <c r="A27" s="149">
        <f>ANASAYFA!A22</f>
        <v>19</v>
      </c>
      <c r="B27" s="149">
        <f>ANASAYFA!B22</f>
        <v>0</v>
      </c>
      <c r="C27" s="150">
        <f>ANASAYFA!C22</f>
        <v>0</v>
      </c>
      <c r="D27" s="130"/>
      <c r="E27" s="130"/>
      <c r="F27" s="130"/>
      <c r="G27" s="130"/>
      <c r="H27" s="130"/>
      <c r="I27" s="130"/>
      <c r="J27" s="242">
        <f t="shared" si="0"/>
        <v>0</v>
      </c>
      <c r="K27" s="193">
        <f t="shared" si="1"/>
        <v>0</v>
      </c>
      <c r="M27" s="148">
        <v>24</v>
      </c>
    </row>
    <row r="28" spans="1:13" ht="15" customHeight="1" x14ac:dyDescent="0.25">
      <c r="A28" s="149">
        <f>ANASAYFA!A23</f>
        <v>20</v>
      </c>
      <c r="B28" s="149">
        <f>ANASAYFA!B23</f>
        <v>0</v>
      </c>
      <c r="C28" s="150">
        <f>ANASAYFA!C23</f>
        <v>0</v>
      </c>
      <c r="D28" s="130"/>
      <c r="E28" s="130"/>
      <c r="F28" s="130"/>
      <c r="G28" s="130"/>
      <c r="H28" s="130"/>
      <c r="I28" s="130"/>
      <c r="J28" s="242">
        <f t="shared" si="0"/>
        <v>0</v>
      </c>
      <c r="K28" s="193">
        <f t="shared" si="1"/>
        <v>0</v>
      </c>
      <c r="M28" s="148">
        <v>24</v>
      </c>
    </row>
    <row r="29" spans="1:13" ht="15" customHeight="1" x14ac:dyDescent="0.25">
      <c r="A29" s="149">
        <f>ANASAYFA!A24</f>
        <v>21</v>
      </c>
      <c r="B29" s="149">
        <f>ANASAYFA!B24</f>
        <v>0</v>
      </c>
      <c r="C29" s="150">
        <f>ANASAYFA!C24</f>
        <v>0</v>
      </c>
      <c r="D29" s="130"/>
      <c r="E29" s="130"/>
      <c r="F29" s="130"/>
      <c r="G29" s="130"/>
      <c r="H29" s="130"/>
      <c r="I29" s="130"/>
      <c r="J29" s="242">
        <f t="shared" si="0"/>
        <v>0</v>
      </c>
      <c r="K29" s="193">
        <f t="shared" si="1"/>
        <v>0</v>
      </c>
      <c r="M29" s="148">
        <v>24</v>
      </c>
    </row>
    <row r="30" spans="1:13" ht="15" customHeight="1" x14ac:dyDescent="0.25">
      <c r="A30" s="149">
        <f>ANASAYFA!A25</f>
        <v>22</v>
      </c>
      <c r="B30" s="149">
        <f>ANASAYFA!B25</f>
        <v>0</v>
      </c>
      <c r="C30" s="150">
        <f>ANASAYFA!C25</f>
        <v>0</v>
      </c>
      <c r="D30" s="130"/>
      <c r="E30" s="130"/>
      <c r="F30" s="130"/>
      <c r="G30" s="130"/>
      <c r="H30" s="130"/>
      <c r="I30" s="130"/>
      <c r="J30" s="242">
        <f t="shared" si="0"/>
        <v>0</v>
      </c>
      <c r="K30" s="193">
        <f t="shared" si="1"/>
        <v>0</v>
      </c>
      <c r="M30" s="148">
        <v>24</v>
      </c>
    </row>
    <row r="31" spans="1:13" ht="15" customHeight="1" x14ac:dyDescent="0.25">
      <c r="A31" s="149">
        <f>ANASAYFA!A26</f>
        <v>23</v>
      </c>
      <c r="B31" s="149">
        <f>ANASAYFA!B26</f>
        <v>0</v>
      </c>
      <c r="C31" s="150">
        <f>ANASAYFA!C26</f>
        <v>0</v>
      </c>
      <c r="D31" s="130"/>
      <c r="E31" s="130"/>
      <c r="F31" s="130"/>
      <c r="G31" s="130"/>
      <c r="H31" s="130"/>
      <c r="I31" s="130"/>
      <c r="J31" s="242">
        <f t="shared" si="0"/>
        <v>0</v>
      </c>
      <c r="K31" s="193">
        <f t="shared" si="1"/>
        <v>0</v>
      </c>
      <c r="M31" s="148">
        <v>24</v>
      </c>
    </row>
    <row r="32" spans="1:13" ht="15" customHeight="1" x14ac:dyDescent="0.25">
      <c r="A32" s="149">
        <f>ANASAYFA!A27</f>
        <v>24</v>
      </c>
      <c r="B32" s="149">
        <f>ANASAYFA!B27</f>
        <v>0</v>
      </c>
      <c r="C32" s="150">
        <f>ANASAYFA!C27</f>
        <v>0</v>
      </c>
      <c r="D32" s="130"/>
      <c r="E32" s="130"/>
      <c r="F32" s="130"/>
      <c r="G32" s="130"/>
      <c r="H32" s="130"/>
      <c r="I32" s="130"/>
      <c r="J32" s="242">
        <f t="shared" ref="J32:J51" si="2">SUM(D32:I32)</f>
        <v>0</v>
      </c>
      <c r="K32" s="193">
        <f t="shared" ref="K32:K51" si="3">ROUND((100*J32)/(M32),0)</f>
        <v>0</v>
      </c>
      <c r="M32" s="148">
        <v>24</v>
      </c>
    </row>
    <row r="33" spans="1:13" ht="15" customHeight="1" x14ac:dyDescent="0.25">
      <c r="A33" s="149">
        <f>ANASAYFA!A28</f>
        <v>25</v>
      </c>
      <c r="B33" s="149">
        <f>ANASAYFA!B28</f>
        <v>0</v>
      </c>
      <c r="C33" s="150">
        <f>ANASAYFA!C28</f>
        <v>0</v>
      </c>
      <c r="D33" s="130"/>
      <c r="E33" s="130"/>
      <c r="F33" s="130"/>
      <c r="G33" s="130"/>
      <c r="H33" s="130"/>
      <c r="I33" s="130"/>
      <c r="J33" s="242">
        <f t="shared" si="2"/>
        <v>0</v>
      </c>
      <c r="K33" s="193">
        <f t="shared" si="3"/>
        <v>0</v>
      </c>
      <c r="M33" s="148">
        <v>24</v>
      </c>
    </row>
    <row r="34" spans="1:13" ht="15" customHeight="1" x14ac:dyDescent="0.25">
      <c r="A34" s="149">
        <f>ANASAYFA!A29</f>
        <v>26</v>
      </c>
      <c r="B34" s="149">
        <f>ANASAYFA!B29</f>
        <v>0</v>
      </c>
      <c r="C34" s="150">
        <f>ANASAYFA!C29</f>
        <v>0</v>
      </c>
      <c r="D34" s="130"/>
      <c r="E34" s="130"/>
      <c r="F34" s="130"/>
      <c r="G34" s="130"/>
      <c r="H34" s="130"/>
      <c r="I34" s="130"/>
      <c r="J34" s="242">
        <f t="shared" si="2"/>
        <v>0</v>
      </c>
      <c r="K34" s="193">
        <f t="shared" si="3"/>
        <v>0</v>
      </c>
      <c r="M34" s="148">
        <v>24</v>
      </c>
    </row>
    <row r="35" spans="1:13" ht="15" customHeight="1" x14ac:dyDescent="0.25">
      <c r="A35" s="149">
        <f>ANASAYFA!A30</f>
        <v>27</v>
      </c>
      <c r="B35" s="149">
        <f>ANASAYFA!B30</f>
        <v>0</v>
      </c>
      <c r="C35" s="150">
        <f>ANASAYFA!C30</f>
        <v>0</v>
      </c>
      <c r="D35" s="130"/>
      <c r="E35" s="130"/>
      <c r="F35" s="130"/>
      <c r="G35" s="130"/>
      <c r="H35" s="130"/>
      <c r="I35" s="130"/>
      <c r="J35" s="242">
        <f t="shared" si="2"/>
        <v>0</v>
      </c>
      <c r="K35" s="193">
        <f t="shared" si="3"/>
        <v>0</v>
      </c>
      <c r="M35" s="148">
        <v>24</v>
      </c>
    </row>
    <row r="36" spans="1:13" ht="15" customHeight="1" x14ac:dyDescent="0.25">
      <c r="A36" s="149">
        <f>ANASAYFA!A31</f>
        <v>28</v>
      </c>
      <c r="B36" s="149">
        <f>ANASAYFA!B31</f>
        <v>0</v>
      </c>
      <c r="C36" s="150">
        <f>ANASAYFA!C31</f>
        <v>0</v>
      </c>
      <c r="D36" s="130"/>
      <c r="E36" s="130"/>
      <c r="F36" s="130"/>
      <c r="G36" s="130"/>
      <c r="H36" s="130"/>
      <c r="I36" s="130"/>
      <c r="J36" s="242">
        <f t="shared" si="2"/>
        <v>0</v>
      </c>
      <c r="K36" s="193">
        <f t="shared" si="3"/>
        <v>0</v>
      </c>
      <c r="M36" s="148">
        <v>24</v>
      </c>
    </row>
    <row r="37" spans="1:13" ht="15" customHeight="1" x14ac:dyDescent="0.25">
      <c r="A37" s="149">
        <f>ANASAYFA!A32</f>
        <v>29</v>
      </c>
      <c r="B37" s="149">
        <f>ANASAYFA!B32</f>
        <v>0</v>
      </c>
      <c r="C37" s="150">
        <f>ANASAYFA!C32</f>
        <v>0</v>
      </c>
      <c r="D37" s="130"/>
      <c r="E37" s="130"/>
      <c r="F37" s="130"/>
      <c r="G37" s="130"/>
      <c r="H37" s="130"/>
      <c r="I37" s="130"/>
      <c r="J37" s="242">
        <f t="shared" si="2"/>
        <v>0</v>
      </c>
      <c r="K37" s="193">
        <f t="shared" si="3"/>
        <v>0</v>
      </c>
      <c r="M37" s="148">
        <v>24</v>
      </c>
    </row>
    <row r="38" spans="1:13" ht="15" customHeight="1" x14ac:dyDescent="0.25">
      <c r="A38" s="149">
        <f>ANASAYFA!A33</f>
        <v>30</v>
      </c>
      <c r="B38" s="149">
        <f>ANASAYFA!B33</f>
        <v>0</v>
      </c>
      <c r="C38" s="150">
        <f>ANASAYFA!C33</f>
        <v>0</v>
      </c>
      <c r="D38" s="130"/>
      <c r="E38" s="130"/>
      <c r="F38" s="130"/>
      <c r="G38" s="130"/>
      <c r="H38" s="130"/>
      <c r="I38" s="130"/>
      <c r="J38" s="242">
        <f t="shared" si="2"/>
        <v>0</v>
      </c>
      <c r="K38" s="193">
        <f t="shared" si="3"/>
        <v>0</v>
      </c>
      <c r="M38" s="148">
        <v>24</v>
      </c>
    </row>
    <row r="39" spans="1:13" ht="15" customHeight="1" x14ac:dyDescent="0.25">
      <c r="A39" s="149">
        <f>ANASAYFA!A34</f>
        <v>31</v>
      </c>
      <c r="B39" s="149">
        <f>ANASAYFA!B34</f>
        <v>0</v>
      </c>
      <c r="C39" s="150">
        <f>ANASAYFA!C34</f>
        <v>0</v>
      </c>
      <c r="D39" s="130"/>
      <c r="E39" s="130"/>
      <c r="F39" s="130"/>
      <c r="G39" s="130"/>
      <c r="H39" s="130"/>
      <c r="I39" s="130"/>
      <c r="J39" s="242">
        <f t="shared" si="2"/>
        <v>0</v>
      </c>
      <c r="K39" s="193">
        <f t="shared" si="3"/>
        <v>0</v>
      </c>
      <c r="M39" s="148">
        <v>24</v>
      </c>
    </row>
    <row r="40" spans="1:13" ht="15" customHeight="1" x14ac:dyDescent="0.25">
      <c r="A40" s="149">
        <f>ANASAYFA!A35</f>
        <v>32</v>
      </c>
      <c r="B40" s="149">
        <f>ANASAYFA!B35</f>
        <v>0</v>
      </c>
      <c r="C40" s="150">
        <f>ANASAYFA!C35</f>
        <v>0</v>
      </c>
      <c r="D40" s="130"/>
      <c r="E40" s="130"/>
      <c r="F40" s="130"/>
      <c r="G40" s="130"/>
      <c r="H40" s="130"/>
      <c r="I40" s="130"/>
      <c r="J40" s="242">
        <f t="shared" si="2"/>
        <v>0</v>
      </c>
      <c r="K40" s="193">
        <f t="shared" si="3"/>
        <v>0</v>
      </c>
      <c r="M40" s="148">
        <v>24</v>
      </c>
    </row>
    <row r="41" spans="1:13" ht="15" customHeight="1" x14ac:dyDescent="0.25">
      <c r="A41" s="149">
        <f>ANASAYFA!A36</f>
        <v>33</v>
      </c>
      <c r="B41" s="149">
        <f>ANASAYFA!B36</f>
        <v>0</v>
      </c>
      <c r="C41" s="150">
        <f>ANASAYFA!C36</f>
        <v>0</v>
      </c>
      <c r="D41" s="130"/>
      <c r="E41" s="130"/>
      <c r="F41" s="130"/>
      <c r="G41" s="130"/>
      <c r="H41" s="130"/>
      <c r="I41" s="130"/>
      <c r="J41" s="242">
        <f t="shared" si="2"/>
        <v>0</v>
      </c>
      <c r="K41" s="193">
        <f t="shared" si="3"/>
        <v>0</v>
      </c>
      <c r="M41" s="148">
        <v>24</v>
      </c>
    </row>
    <row r="42" spans="1:13" ht="15" customHeight="1" x14ac:dyDescent="0.25">
      <c r="A42" s="149">
        <f>ANASAYFA!A37</f>
        <v>34</v>
      </c>
      <c r="B42" s="149">
        <f>ANASAYFA!B37</f>
        <v>0</v>
      </c>
      <c r="C42" s="150">
        <f>ANASAYFA!C37</f>
        <v>0</v>
      </c>
      <c r="D42" s="130"/>
      <c r="E42" s="130"/>
      <c r="F42" s="130"/>
      <c r="G42" s="130"/>
      <c r="H42" s="130"/>
      <c r="I42" s="130"/>
      <c r="J42" s="242">
        <f t="shared" si="2"/>
        <v>0</v>
      </c>
      <c r="K42" s="193">
        <f t="shared" si="3"/>
        <v>0</v>
      </c>
      <c r="M42" s="148">
        <v>24</v>
      </c>
    </row>
    <row r="43" spans="1:13" ht="15" customHeight="1" x14ac:dyDescent="0.25">
      <c r="A43" s="149">
        <f>ANASAYFA!A38</f>
        <v>35</v>
      </c>
      <c r="B43" s="149">
        <f>ANASAYFA!B38</f>
        <v>0</v>
      </c>
      <c r="C43" s="150">
        <f>ANASAYFA!C38</f>
        <v>0</v>
      </c>
      <c r="D43" s="130"/>
      <c r="E43" s="130"/>
      <c r="F43" s="130"/>
      <c r="G43" s="130"/>
      <c r="H43" s="130"/>
      <c r="I43" s="130"/>
      <c r="J43" s="242">
        <f t="shared" si="2"/>
        <v>0</v>
      </c>
      <c r="K43" s="193">
        <f t="shared" si="3"/>
        <v>0</v>
      </c>
      <c r="M43" s="148">
        <v>24</v>
      </c>
    </row>
    <row r="44" spans="1:13" ht="15" customHeight="1" x14ac:dyDescent="0.25">
      <c r="A44" s="149">
        <f>ANASAYFA!A39</f>
        <v>36</v>
      </c>
      <c r="B44" s="149">
        <f>ANASAYFA!B39</f>
        <v>0</v>
      </c>
      <c r="C44" s="150">
        <f>ANASAYFA!C39</f>
        <v>0</v>
      </c>
      <c r="D44" s="130"/>
      <c r="E44" s="130"/>
      <c r="F44" s="130"/>
      <c r="G44" s="130"/>
      <c r="H44" s="130"/>
      <c r="I44" s="130"/>
      <c r="J44" s="242">
        <f t="shared" si="2"/>
        <v>0</v>
      </c>
      <c r="K44" s="193">
        <f t="shared" si="3"/>
        <v>0</v>
      </c>
      <c r="M44" s="148">
        <v>24</v>
      </c>
    </row>
    <row r="45" spans="1:13" ht="15" customHeight="1" x14ac:dyDescent="0.25">
      <c r="A45" s="149">
        <f>ANASAYFA!A40</f>
        <v>37</v>
      </c>
      <c r="B45" s="149">
        <f>ANASAYFA!B40</f>
        <v>0</v>
      </c>
      <c r="C45" s="150">
        <f>ANASAYFA!C40</f>
        <v>0</v>
      </c>
      <c r="D45" s="130"/>
      <c r="E45" s="130"/>
      <c r="F45" s="130"/>
      <c r="G45" s="130"/>
      <c r="H45" s="130"/>
      <c r="I45" s="130"/>
      <c r="J45" s="242">
        <f t="shared" si="2"/>
        <v>0</v>
      </c>
      <c r="K45" s="193">
        <f t="shared" si="3"/>
        <v>0</v>
      </c>
      <c r="M45" s="148">
        <v>24</v>
      </c>
    </row>
    <row r="46" spans="1:13" ht="15" customHeight="1" x14ac:dyDescent="0.25">
      <c r="A46" s="149">
        <f>ANASAYFA!A41</f>
        <v>38</v>
      </c>
      <c r="B46" s="149">
        <f>ANASAYFA!B41</f>
        <v>0</v>
      </c>
      <c r="C46" s="150">
        <f>ANASAYFA!C41</f>
        <v>0</v>
      </c>
      <c r="D46" s="130"/>
      <c r="E46" s="130"/>
      <c r="F46" s="130"/>
      <c r="G46" s="130"/>
      <c r="H46" s="130"/>
      <c r="I46" s="130"/>
      <c r="J46" s="242">
        <f t="shared" si="2"/>
        <v>0</v>
      </c>
      <c r="K46" s="193">
        <f t="shared" si="3"/>
        <v>0</v>
      </c>
      <c r="M46" s="148">
        <v>24</v>
      </c>
    </row>
    <row r="47" spans="1:13" ht="15" customHeight="1" x14ac:dyDescent="0.25">
      <c r="A47" s="149">
        <f>ANASAYFA!A42</f>
        <v>39</v>
      </c>
      <c r="B47" s="149">
        <f>ANASAYFA!B42</f>
        <v>0</v>
      </c>
      <c r="C47" s="150">
        <f>ANASAYFA!C42</f>
        <v>0</v>
      </c>
      <c r="D47" s="130"/>
      <c r="E47" s="130"/>
      <c r="F47" s="130"/>
      <c r="G47" s="130"/>
      <c r="H47" s="130"/>
      <c r="I47" s="130"/>
      <c r="J47" s="242">
        <f t="shared" si="2"/>
        <v>0</v>
      </c>
      <c r="K47" s="193">
        <f t="shared" si="3"/>
        <v>0</v>
      </c>
      <c r="M47" s="148">
        <v>24</v>
      </c>
    </row>
    <row r="48" spans="1:13" ht="15" customHeight="1" x14ac:dyDescent="0.25">
      <c r="A48" s="149">
        <f>ANASAYFA!A43</f>
        <v>40</v>
      </c>
      <c r="B48" s="149">
        <f>ANASAYFA!B43</f>
        <v>0</v>
      </c>
      <c r="C48" s="150">
        <f>ANASAYFA!C43</f>
        <v>0</v>
      </c>
      <c r="D48" s="130"/>
      <c r="E48" s="130"/>
      <c r="F48" s="130"/>
      <c r="G48" s="130"/>
      <c r="H48" s="130"/>
      <c r="I48" s="130"/>
      <c r="J48" s="242">
        <f t="shared" si="2"/>
        <v>0</v>
      </c>
      <c r="K48" s="193">
        <f t="shared" si="3"/>
        <v>0</v>
      </c>
      <c r="M48" s="148">
        <v>24</v>
      </c>
    </row>
    <row r="49" spans="1:13" ht="15" customHeight="1" x14ac:dyDescent="0.25">
      <c r="A49" s="149">
        <f>ANASAYFA!A44</f>
        <v>41</v>
      </c>
      <c r="B49" s="149">
        <f>ANASAYFA!B44</f>
        <v>0</v>
      </c>
      <c r="C49" s="150">
        <f>ANASAYFA!C44</f>
        <v>0</v>
      </c>
      <c r="D49" s="130"/>
      <c r="E49" s="130"/>
      <c r="F49" s="130"/>
      <c r="G49" s="130"/>
      <c r="H49" s="130"/>
      <c r="I49" s="130"/>
      <c r="J49" s="242">
        <f t="shared" si="2"/>
        <v>0</v>
      </c>
      <c r="K49" s="193">
        <f t="shared" si="3"/>
        <v>0</v>
      </c>
      <c r="M49" s="148">
        <v>24</v>
      </c>
    </row>
    <row r="50" spans="1:13" ht="15" customHeight="1" x14ac:dyDescent="0.25">
      <c r="A50" s="149">
        <f>ANASAYFA!A45</f>
        <v>42</v>
      </c>
      <c r="B50" s="149">
        <f>ANASAYFA!B45</f>
        <v>0</v>
      </c>
      <c r="C50" s="150">
        <f>ANASAYFA!C45</f>
        <v>0</v>
      </c>
      <c r="D50" s="130"/>
      <c r="E50" s="130"/>
      <c r="F50" s="130"/>
      <c r="G50" s="130"/>
      <c r="H50" s="130"/>
      <c r="I50" s="130"/>
      <c r="J50" s="242">
        <f t="shared" si="2"/>
        <v>0</v>
      </c>
      <c r="K50" s="193">
        <f t="shared" si="3"/>
        <v>0</v>
      </c>
      <c r="M50" s="148">
        <v>24</v>
      </c>
    </row>
    <row r="51" spans="1:13" ht="15" customHeight="1" x14ac:dyDescent="0.25">
      <c r="A51" s="149">
        <f>ANASAYFA!A46</f>
        <v>43</v>
      </c>
      <c r="B51" s="149">
        <f>ANASAYFA!B46</f>
        <v>0</v>
      </c>
      <c r="C51" s="150">
        <f>ANASAYFA!C46</f>
        <v>0</v>
      </c>
      <c r="D51" s="130"/>
      <c r="E51" s="130"/>
      <c r="F51" s="130"/>
      <c r="G51" s="130"/>
      <c r="H51" s="130"/>
      <c r="I51" s="130"/>
      <c r="J51" s="242">
        <f t="shared" si="2"/>
        <v>0</v>
      </c>
      <c r="K51" s="193">
        <f t="shared" si="3"/>
        <v>0</v>
      </c>
      <c r="M51" s="148">
        <v>24</v>
      </c>
    </row>
    <row r="52" spans="1:13" ht="15" customHeight="1" x14ac:dyDescent="0.25">
      <c r="A52" s="87"/>
      <c r="B52" s="87"/>
      <c r="C52" s="92"/>
      <c r="D52" s="89"/>
      <c r="E52" s="89"/>
      <c r="F52" s="89"/>
      <c r="G52" s="89"/>
      <c r="H52" s="89"/>
      <c r="I52" s="89"/>
      <c r="J52" s="93"/>
      <c r="K52" s="91"/>
    </row>
    <row r="53" spans="1:13" ht="15" customHeight="1" x14ac:dyDescent="0.25">
      <c r="J53" s="62"/>
      <c r="K53" s="62"/>
    </row>
    <row r="54" spans="1:13" ht="15" customHeight="1" x14ac:dyDescent="0.25">
      <c r="J54" s="334" t="str">
        <f>ANASAYFA!J25</f>
        <v>MUSTAFA ÇINKIR</v>
      </c>
      <c r="K54" s="334"/>
    </row>
    <row r="55" spans="1:13" ht="15" customHeight="1" x14ac:dyDescent="0.25">
      <c r="J55" s="334" t="str">
        <f>ANASAYFA!J26</f>
        <v>1/B Sınıf Öğretmeni</v>
      </c>
      <c r="K55" s="334"/>
    </row>
  </sheetData>
  <protectedRanges>
    <protectedRange sqref="A9:C52" name="Aralık1_1_1"/>
  </protectedRanges>
  <mergeCells count="14">
    <mergeCell ref="J54:K54"/>
    <mergeCell ref="J55:K55"/>
    <mergeCell ref="A1:K1"/>
    <mergeCell ref="B3:B8"/>
    <mergeCell ref="C3:C8"/>
    <mergeCell ref="D3:D8"/>
    <mergeCell ref="E3:E8"/>
    <mergeCell ref="F3:F8"/>
    <mergeCell ref="I3:I8"/>
    <mergeCell ref="G3:G8"/>
    <mergeCell ref="H3:H8"/>
    <mergeCell ref="A2:K2"/>
    <mergeCell ref="J3:J8"/>
    <mergeCell ref="K3:K8"/>
  </mergeCells>
  <dataValidations xWindow="1728" yWindow="483" count="1">
    <dataValidation allowBlank="1" showErrorMessage="1" sqref="M1:M3 D1:I3 J1:L1048576 A1:C1048576 N1:XFD1048576 D9:I1048576 M5:M1048576"/>
  </dataValidation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5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="80" zoomScaleNormal="8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R25" sqref="R25"/>
    </sheetView>
  </sheetViews>
  <sheetFormatPr defaultColWidth="9.140625" defaultRowHeight="15.75" x14ac:dyDescent="0.25"/>
  <cols>
    <col min="1" max="2" width="4.7109375" style="1" customWidth="1"/>
    <col min="3" max="3" width="27.7109375" style="1" customWidth="1"/>
    <col min="4" max="7" width="5.7109375" style="27" customWidth="1"/>
    <col min="8" max="8" width="13.7109375" style="27" customWidth="1"/>
    <col min="9" max="12" width="5.7109375" style="27" customWidth="1"/>
    <col min="13" max="13" width="13.7109375" style="27" customWidth="1"/>
    <col min="14" max="15" width="5.7109375" style="27" customWidth="1"/>
    <col min="16" max="16" width="5.7109375" style="1" customWidth="1"/>
    <col min="17" max="19" width="7.7109375" style="1" customWidth="1"/>
    <col min="20" max="16384" width="9.140625" style="1"/>
  </cols>
  <sheetData>
    <row r="1" spans="1:15" ht="20.100000000000001" customHeight="1" x14ac:dyDescent="0.3">
      <c r="A1" s="343" t="str">
        <f>ANASAYFA!A1</f>
        <v>2023-2024 EĞİTİM ÖĞRETİM YILI PROF. DR. HALET ÇAMBEL İLKOKULU 1/B SINIFI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5"/>
      <c r="N1" s="25"/>
      <c r="O1" s="25"/>
    </row>
    <row r="2" spans="1:15" ht="20.100000000000001" customHeight="1" x14ac:dyDescent="0.3">
      <c r="A2" s="377" t="s">
        <v>22</v>
      </c>
      <c r="B2" s="377"/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25"/>
      <c r="O2" s="25"/>
    </row>
    <row r="3" spans="1:15" ht="15" customHeight="1" x14ac:dyDescent="0.25">
      <c r="A3" s="378"/>
      <c r="B3" s="379"/>
      <c r="C3" s="162"/>
      <c r="D3" s="380" t="s">
        <v>19</v>
      </c>
      <c r="E3" s="381"/>
      <c r="F3" s="381"/>
      <c r="G3" s="381"/>
      <c r="H3" s="382"/>
      <c r="I3" s="347" t="s">
        <v>18</v>
      </c>
      <c r="J3" s="347"/>
      <c r="K3" s="347"/>
      <c r="L3" s="347"/>
      <c r="M3" s="347"/>
      <c r="N3" s="40"/>
      <c r="O3" s="30"/>
    </row>
    <row r="4" spans="1:15" ht="15" customHeight="1" x14ac:dyDescent="0.25">
      <c r="A4" s="163" t="s">
        <v>1</v>
      </c>
      <c r="B4" s="163" t="s">
        <v>0</v>
      </c>
      <c r="C4" s="164" t="s">
        <v>4</v>
      </c>
      <c r="D4" s="245" t="s">
        <v>6</v>
      </c>
      <c r="E4" s="245" t="s">
        <v>7</v>
      </c>
      <c r="F4" s="229" t="s">
        <v>8</v>
      </c>
      <c r="G4" s="165" t="s">
        <v>16</v>
      </c>
      <c r="H4" s="165" t="s">
        <v>17</v>
      </c>
      <c r="I4" s="229" t="s">
        <v>9</v>
      </c>
      <c r="J4" s="229" t="s">
        <v>10</v>
      </c>
      <c r="K4" s="229" t="s">
        <v>11</v>
      </c>
      <c r="L4" s="166" t="s">
        <v>16</v>
      </c>
      <c r="M4" s="166" t="s">
        <v>17</v>
      </c>
      <c r="N4" s="31"/>
      <c r="O4" s="31"/>
    </row>
    <row r="5" spans="1:15" ht="15" customHeight="1" x14ac:dyDescent="0.25">
      <c r="A5" s="157">
        <f>ANASAYFA!A4</f>
        <v>1</v>
      </c>
      <c r="B5" s="157">
        <f>ANASAYFA!B4</f>
        <v>0</v>
      </c>
      <c r="C5" s="158">
        <f>ANASAYFA!C4</f>
        <v>0</v>
      </c>
      <c r="D5" s="145">
        <f>'MAT1'!H9</f>
        <v>0</v>
      </c>
      <c r="E5" s="146">
        <f>'MAT2'!M9</f>
        <v>0</v>
      </c>
      <c r="F5" s="145">
        <f>'MAT3'!I9</f>
        <v>0</v>
      </c>
      <c r="G5" s="144">
        <f>AVERAGEA(D5:F5)</f>
        <v>0</v>
      </c>
      <c r="H5" s="156" t="str">
        <f>IF(G5&lt;=44,"GELİŞTİRİLMELİ",IF(G5&lt;=69,"ORTA",IF(G5&lt;=84,"İYİ","ÇOK İYİ")))</f>
        <v>GELİŞTİRİLMELİ</v>
      </c>
      <c r="I5" s="244">
        <f>'MAT4'!K9</f>
        <v>0</v>
      </c>
      <c r="J5" s="239">
        <f>'MAT5'!M9</f>
        <v>0</v>
      </c>
      <c r="K5" s="239">
        <f>'MAT6'!K9</f>
        <v>0</v>
      </c>
      <c r="L5" s="143">
        <f>AVERAGEA(I5:K5)</f>
        <v>0</v>
      </c>
      <c r="M5" s="175" t="str">
        <f>IF(L5&lt;=44,"GELİŞTİRİLMELİ",IF(L5&lt;=69,"ORTA",IF(L5&lt;=84,"İYİ","ÇOK İYİ")))</f>
        <v>GELİŞTİRİLMELİ</v>
      </c>
      <c r="N5" s="32"/>
      <c r="O5" s="32"/>
    </row>
    <row r="6" spans="1:15" ht="15" customHeight="1" x14ac:dyDescent="0.25">
      <c r="A6" s="157">
        <f>ANASAYFA!A5</f>
        <v>2</v>
      </c>
      <c r="B6" s="157">
        <f>ANASAYFA!B5</f>
        <v>0</v>
      </c>
      <c r="C6" s="158">
        <f>ANASAYFA!C5</f>
        <v>0</v>
      </c>
      <c r="D6" s="145">
        <f>'MAT1'!H10</f>
        <v>0</v>
      </c>
      <c r="E6" s="146">
        <f>'MAT2'!M10</f>
        <v>0</v>
      </c>
      <c r="F6" s="145">
        <f>'MAT3'!I10</f>
        <v>0</v>
      </c>
      <c r="G6" s="144">
        <f t="shared" ref="G6:G27" si="0">AVERAGEA(D6:F6)</f>
        <v>0</v>
      </c>
      <c r="H6" s="156" t="str">
        <f t="shared" ref="H6:H27" si="1">IF(G6&lt;=44,"GELİŞTİRİLMELİ",IF(G6&lt;=69,"ORTA",IF(G6&lt;=84,"İYİ","ÇOK İYİ")))</f>
        <v>GELİŞTİRİLMELİ</v>
      </c>
      <c r="I6" s="244">
        <f>'MAT4'!K10</f>
        <v>0</v>
      </c>
      <c r="J6" s="239">
        <f>'MAT5'!M10</f>
        <v>0</v>
      </c>
      <c r="K6" s="239">
        <f>'MAT6'!K10</f>
        <v>0</v>
      </c>
      <c r="L6" s="143">
        <f t="shared" ref="L6:L27" si="2">AVERAGEA(I6:K6)</f>
        <v>0</v>
      </c>
      <c r="M6" s="175" t="str">
        <f t="shared" ref="M6:M27" si="3">IF(L6&lt;=44,"GELİŞTİRİLMELİ",IF(L6&lt;=69,"ORTA",IF(L6&lt;=84,"İYİ","ÇOK İYİ")))</f>
        <v>GELİŞTİRİLMELİ</v>
      </c>
      <c r="N6" s="32"/>
      <c r="O6" s="32"/>
    </row>
    <row r="7" spans="1:15" ht="15" customHeight="1" x14ac:dyDescent="0.25">
      <c r="A7" s="157">
        <f>ANASAYFA!A6</f>
        <v>3</v>
      </c>
      <c r="B7" s="157">
        <f>ANASAYFA!B6</f>
        <v>0</v>
      </c>
      <c r="C7" s="158">
        <f>ANASAYFA!C6</f>
        <v>0</v>
      </c>
      <c r="D7" s="145">
        <f>'MAT1'!H11</f>
        <v>0</v>
      </c>
      <c r="E7" s="146">
        <f>'MAT2'!M11</f>
        <v>0</v>
      </c>
      <c r="F7" s="145">
        <f>'MAT3'!I11</f>
        <v>0</v>
      </c>
      <c r="G7" s="144">
        <f t="shared" si="0"/>
        <v>0</v>
      </c>
      <c r="H7" s="156" t="str">
        <f t="shared" si="1"/>
        <v>GELİŞTİRİLMELİ</v>
      </c>
      <c r="I7" s="244">
        <f>'MAT4'!K11</f>
        <v>0</v>
      </c>
      <c r="J7" s="239">
        <f>'MAT5'!M11</f>
        <v>0</v>
      </c>
      <c r="K7" s="239">
        <f>'MAT6'!K11</f>
        <v>0</v>
      </c>
      <c r="L7" s="143">
        <f t="shared" si="2"/>
        <v>0</v>
      </c>
      <c r="M7" s="175" t="str">
        <f t="shared" si="3"/>
        <v>GELİŞTİRİLMELİ</v>
      </c>
      <c r="N7" s="32"/>
      <c r="O7" s="32"/>
    </row>
    <row r="8" spans="1:15" ht="15" customHeight="1" x14ac:dyDescent="0.25">
      <c r="A8" s="157">
        <f>ANASAYFA!A7</f>
        <v>4</v>
      </c>
      <c r="B8" s="157">
        <f>ANASAYFA!B7</f>
        <v>0</v>
      </c>
      <c r="C8" s="158">
        <f>ANASAYFA!C7</f>
        <v>0</v>
      </c>
      <c r="D8" s="145">
        <f>'MAT1'!H12</f>
        <v>0</v>
      </c>
      <c r="E8" s="146">
        <f>'MAT2'!M12</f>
        <v>0</v>
      </c>
      <c r="F8" s="145">
        <f>'MAT3'!I12</f>
        <v>0</v>
      </c>
      <c r="G8" s="144">
        <f t="shared" si="0"/>
        <v>0</v>
      </c>
      <c r="H8" s="156" t="str">
        <f t="shared" si="1"/>
        <v>GELİŞTİRİLMELİ</v>
      </c>
      <c r="I8" s="244">
        <f>'MAT4'!K12</f>
        <v>0</v>
      </c>
      <c r="J8" s="239">
        <f>'MAT5'!M12</f>
        <v>0</v>
      </c>
      <c r="K8" s="239">
        <f>'MAT6'!K12</f>
        <v>0</v>
      </c>
      <c r="L8" s="143">
        <f t="shared" si="2"/>
        <v>0</v>
      </c>
      <c r="M8" s="175" t="str">
        <f t="shared" si="3"/>
        <v>GELİŞTİRİLMELİ</v>
      </c>
      <c r="N8" s="32"/>
      <c r="O8" s="32"/>
    </row>
    <row r="9" spans="1:15" ht="15" customHeight="1" x14ac:dyDescent="0.25">
      <c r="A9" s="157">
        <f>ANASAYFA!A8</f>
        <v>5</v>
      </c>
      <c r="B9" s="157">
        <f>ANASAYFA!B8</f>
        <v>0</v>
      </c>
      <c r="C9" s="158">
        <f>ANASAYFA!C8</f>
        <v>0</v>
      </c>
      <c r="D9" s="145">
        <f>'MAT1'!H13</f>
        <v>0</v>
      </c>
      <c r="E9" s="146">
        <f>'MAT2'!M13</f>
        <v>0</v>
      </c>
      <c r="F9" s="145">
        <f>'MAT3'!I13</f>
        <v>0</v>
      </c>
      <c r="G9" s="144">
        <f t="shared" si="0"/>
        <v>0</v>
      </c>
      <c r="H9" s="156" t="str">
        <f t="shared" si="1"/>
        <v>GELİŞTİRİLMELİ</v>
      </c>
      <c r="I9" s="244">
        <f>'MAT4'!K13</f>
        <v>0</v>
      </c>
      <c r="J9" s="239">
        <f>'MAT5'!M13</f>
        <v>0</v>
      </c>
      <c r="K9" s="239">
        <f>'MAT6'!K13</f>
        <v>0</v>
      </c>
      <c r="L9" s="143">
        <f t="shared" si="2"/>
        <v>0</v>
      </c>
      <c r="M9" s="175" t="str">
        <f t="shared" si="3"/>
        <v>GELİŞTİRİLMELİ</v>
      </c>
      <c r="N9" s="32"/>
      <c r="O9" s="32"/>
    </row>
    <row r="10" spans="1:15" ht="15" customHeight="1" x14ac:dyDescent="0.25">
      <c r="A10" s="157">
        <f>ANASAYFA!A9</f>
        <v>6</v>
      </c>
      <c r="B10" s="157">
        <f>ANASAYFA!B9</f>
        <v>0</v>
      </c>
      <c r="C10" s="158">
        <f>ANASAYFA!C9</f>
        <v>0</v>
      </c>
      <c r="D10" s="145">
        <f>'MAT1'!H14</f>
        <v>0</v>
      </c>
      <c r="E10" s="146">
        <f>'MAT2'!M14</f>
        <v>0</v>
      </c>
      <c r="F10" s="145">
        <f>'MAT3'!I14</f>
        <v>0</v>
      </c>
      <c r="G10" s="144">
        <f t="shared" si="0"/>
        <v>0</v>
      </c>
      <c r="H10" s="156" t="str">
        <f t="shared" si="1"/>
        <v>GELİŞTİRİLMELİ</v>
      </c>
      <c r="I10" s="244">
        <f>'MAT4'!K14</f>
        <v>0</v>
      </c>
      <c r="J10" s="239">
        <f>'MAT5'!M14</f>
        <v>0</v>
      </c>
      <c r="K10" s="239">
        <f>'MAT6'!K14</f>
        <v>0</v>
      </c>
      <c r="L10" s="143">
        <f t="shared" si="2"/>
        <v>0</v>
      </c>
      <c r="M10" s="175" t="str">
        <f t="shared" si="3"/>
        <v>GELİŞTİRİLMELİ</v>
      </c>
      <c r="N10" s="32"/>
      <c r="O10" s="32"/>
    </row>
    <row r="11" spans="1:15" ht="15" customHeight="1" x14ac:dyDescent="0.25">
      <c r="A11" s="157">
        <f>ANASAYFA!A10</f>
        <v>7</v>
      </c>
      <c r="B11" s="157">
        <f>ANASAYFA!B10</f>
        <v>0</v>
      </c>
      <c r="C11" s="151">
        <f>ANASAYFA!C10</f>
        <v>0</v>
      </c>
      <c r="D11" s="145">
        <f>'MAT1'!H15</f>
        <v>0</v>
      </c>
      <c r="E11" s="146">
        <f>'MAT2'!M15</f>
        <v>0</v>
      </c>
      <c r="F11" s="145">
        <f>'MAT3'!I15</f>
        <v>0</v>
      </c>
      <c r="G11" s="144">
        <f t="shared" si="0"/>
        <v>0</v>
      </c>
      <c r="H11" s="156" t="str">
        <f t="shared" si="1"/>
        <v>GELİŞTİRİLMELİ</v>
      </c>
      <c r="I11" s="244">
        <f>'MAT4'!K15</f>
        <v>0</v>
      </c>
      <c r="J11" s="239">
        <f>'MAT5'!M15</f>
        <v>0</v>
      </c>
      <c r="K11" s="239">
        <f>'MAT6'!K15</f>
        <v>0</v>
      </c>
      <c r="L11" s="143">
        <f t="shared" si="2"/>
        <v>0</v>
      </c>
      <c r="M11" s="175" t="str">
        <f t="shared" si="3"/>
        <v>GELİŞTİRİLMELİ</v>
      </c>
      <c r="N11" s="32"/>
      <c r="O11" s="32"/>
    </row>
    <row r="12" spans="1:15" ht="15" customHeight="1" x14ac:dyDescent="0.25">
      <c r="A12" s="157">
        <f>ANASAYFA!A11</f>
        <v>8</v>
      </c>
      <c r="B12" s="157">
        <f>ANASAYFA!B11</f>
        <v>0</v>
      </c>
      <c r="C12" s="158">
        <f>ANASAYFA!C11</f>
        <v>0</v>
      </c>
      <c r="D12" s="145">
        <f>'MAT1'!H16</f>
        <v>0</v>
      </c>
      <c r="E12" s="146">
        <f>'MAT2'!M16</f>
        <v>0</v>
      </c>
      <c r="F12" s="145">
        <f>'MAT3'!I16</f>
        <v>0</v>
      </c>
      <c r="G12" s="144">
        <f t="shared" si="0"/>
        <v>0</v>
      </c>
      <c r="H12" s="156" t="str">
        <f t="shared" si="1"/>
        <v>GELİŞTİRİLMELİ</v>
      </c>
      <c r="I12" s="244">
        <f>'MAT4'!K16</f>
        <v>0</v>
      </c>
      <c r="J12" s="239">
        <f>'MAT5'!M16</f>
        <v>0</v>
      </c>
      <c r="K12" s="239">
        <f>'MAT6'!K16</f>
        <v>0</v>
      </c>
      <c r="L12" s="143">
        <f t="shared" si="2"/>
        <v>0</v>
      </c>
      <c r="M12" s="175" t="str">
        <f t="shared" si="3"/>
        <v>GELİŞTİRİLMELİ</v>
      </c>
      <c r="N12" s="32"/>
      <c r="O12" s="32"/>
    </row>
    <row r="13" spans="1:15" ht="15" customHeight="1" x14ac:dyDescent="0.25">
      <c r="A13" s="157">
        <f>ANASAYFA!A12</f>
        <v>9</v>
      </c>
      <c r="B13" s="157">
        <f>ANASAYFA!B12</f>
        <v>0</v>
      </c>
      <c r="C13" s="158">
        <f>ANASAYFA!C12</f>
        <v>0</v>
      </c>
      <c r="D13" s="145">
        <f>'MAT1'!H17</f>
        <v>0</v>
      </c>
      <c r="E13" s="146">
        <f>'MAT2'!M17</f>
        <v>0</v>
      </c>
      <c r="F13" s="145">
        <f>'MAT3'!I17</f>
        <v>0</v>
      </c>
      <c r="G13" s="144">
        <f>AVERAGEA(D13:F13)</f>
        <v>0</v>
      </c>
      <c r="H13" s="156" t="str">
        <f t="shared" si="1"/>
        <v>GELİŞTİRİLMELİ</v>
      </c>
      <c r="I13" s="244">
        <f>'MAT4'!K17</f>
        <v>0</v>
      </c>
      <c r="J13" s="239">
        <f>'MAT5'!M17</f>
        <v>0</v>
      </c>
      <c r="K13" s="239">
        <f>'MAT6'!K17</f>
        <v>0</v>
      </c>
      <c r="L13" s="143">
        <f t="shared" si="2"/>
        <v>0</v>
      </c>
      <c r="M13" s="175" t="str">
        <f t="shared" si="3"/>
        <v>GELİŞTİRİLMELİ</v>
      </c>
      <c r="N13" s="32"/>
      <c r="O13" s="32"/>
    </row>
    <row r="14" spans="1:15" ht="15" customHeight="1" x14ac:dyDescent="0.25">
      <c r="A14" s="157">
        <f>ANASAYFA!A13</f>
        <v>10</v>
      </c>
      <c r="B14" s="157">
        <f>ANASAYFA!B13</f>
        <v>0</v>
      </c>
      <c r="C14" s="158">
        <f>ANASAYFA!C13</f>
        <v>0</v>
      </c>
      <c r="D14" s="145">
        <f>'MAT1'!H18</f>
        <v>0</v>
      </c>
      <c r="E14" s="146">
        <f>'MAT2'!M18</f>
        <v>0</v>
      </c>
      <c r="F14" s="145">
        <f>'MAT3'!I18</f>
        <v>0</v>
      </c>
      <c r="G14" s="144">
        <f t="shared" si="0"/>
        <v>0</v>
      </c>
      <c r="H14" s="156" t="str">
        <f t="shared" si="1"/>
        <v>GELİŞTİRİLMELİ</v>
      </c>
      <c r="I14" s="244">
        <f>'MAT4'!K18</f>
        <v>0</v>
      </c>
      <c r="J14" s="239">
        <f>'MAT5'!M18</f>
        <v>0</v>
      </c>
      <c r="K14" s="239">
        <f>'MAT6'!K18</f>
        <v>0</v>
      </c>
      <c r="L14" s="143">
        <f t="shared" si="2"/>
        <v>0</v>
      </c>
      <c r="M14" s="175" t="str">
        <f t="shared" si="3"/>
        <v>GELİŞTİRİLMELİ</v>
      </c>
      <c r="N14" s="32"/>
      <c r="O14" s="32"/>
    </row>
    <row r="15" spans="1:15" ht="15" customHeight="1" x14ac:dyDescent="0.25">
      <c r="A15" s="157">
        <f>ANASAYFA!A14</f>
        <v>11</v>
      </c>
      <c r="B15" s="157">
        <f>ANASAYFA!B14</f>
        <v>0</v>
      </c>
      <c r="C15" s="158">
        <f>ANASAYFA!C14</f>
        <v>0</v>
      </c>
      <c r="D15" s="145">
        <f>'MAT1'!H19</f>
        <v>0</v>
      </c>
      <c r="E15" s="146">
        <f>'MAT2'!M19</f>
        <v>0</v>
      </c>
      <c r="F15" s="145">
        <f>'MAT3'!I19</f>
        <v>0</v>
      </c>
      <c r="G15" s="144">
        <f t="shared" si="0"/>
        <v>0</v>
      </c>
      <c r="H15" s="156" t="str">
        <f t="shared" si="1"/>
        <v>GELİŞTİRİLMELİ</v>
      </c>
      <c r="I15" s="244">
        <f>'MAT4'!K19</f>
        <v>0</v>
      </c>
      <c r="J15" s="239">
        <f>'MAT5'!M19</f>
        <v>0</v>
      </c>
      <c r="K15" s="239">
        <f>'MAT6'!K19</f>
        <v>0</v>
      </c>
      <c r="L15" s="143">
        <f t="shared" si="2"/>
        <v>0</v>
      </c>
      <c r="M15" s="175" t="str">
        <f t="shared" si="3"/>
        <v>GELİŞTİRİLMELİ</v>
      </c>
      <c r="N15" s="32"/>
      <c r="O15" s="32"/>
    </row>
    <row r="16" spans="1:15" ht="15" customHeight="1" x14ac:dyDescent="0.25">
      <c r="A16" s="157">
        <f>ANASAYFA!A15</f>
        <v>12</v>
      </c>
      <c r="B16" s="157">
        <f>ANASAYFA!B15</f>
        <v>0</v>
      </c>
      <c r="C16" s="158">
        <f>ANASAYFA!C15</f>
        <v>0</v>
      </c>
      <c r="D16" s="145">
        <f>'MAT1'!H20</f>
        <v>0</v>
      </c>
      <c r="E16" s="146">
        <f>'MAT2'!M20</f>
        <v>0</v>
      </c>
      <c r="F16" s="145">
        <f>'MAT3'!I20</f>
        <v>0</v>
      </c>
      <c r="G16" s="144">
        <f t="shared" si="0"/>
        <v>0</v>
      </c>
      <c r="H16" s="156" t="str">
        <f t="shared" si="1"/>
        <v>GELİŞTİRİLMELİ</v>
      </c>
      <c r="I16" s="244">
        <f>'MAT4'!K20</f>
        <v>0</v>
      </c>
      <c r="J16" s="239">
        <f>'MAT5'!M20</f>
        <v>0</v>
      </c>
      <c r="K16" s="239">
        <f>'MAT6'!K20</f>
        <v>0</v>
      </c>
      <c r="L16" s="143">
        <f t="shared" si="2"/>
        <v>0</v>
      </c>
      <c r="M16" s="175" t="str">
        <f t="shared" si="3"/>
        <v>GELİŞTİRİLMELİ</v>
      </c>
      <c r="N16" s="32"/>
      <c r="O16" s="32"/>
    </row>
    <row r="17" spans="1:15" ht="15" customHeight="1" x14ac:dyDescent="0.25">
      <c r="A17" s="157">
        <f>ANASAYFA!A16</f>
        <v>13</v>
      </c>
      <c r="B17" s="157">
        <f>ANASAYFA!B16</f>
        <v>0</v>
      </c>
      <c r="C17" s="158">
        <f>ANASAYFA!C16</f>
        <v>0</v>
      </c>
      <c r="D17" s="145">
        <f>'MAT1'!H21</f>
        <v>0</v>
      </c>
      <c r="E17" s="146">
        <f>'MAT2'!M21</f>
        <v>0</v>
      </c>
      <c r="F17" s="145">
        <f>'MAT3'!I21</f>
        <v>0</v>
      </c>
      <c r="G17" s="144">
        <f t="shared" si="0"/>
        <v>0</v>
      </c>
      <c r="H17" s="156" t="str">
        <f t="shared" si="1"/>
        <v>GELİŞTİRİLMELİ</v>
      </c>
      <c r="I17" s="244">
        <f>'MAT4'!K21</f>
        <v>0</v>
      </c>
      <c r="J17" s="239">
        <f>'MAT5'!M21</f>
        <v>0</v>
      </c>
      <c r="K17" s="239">
        <f>'MAT6'!K21</f>
        <v>0</v>
      </c>
      <c r="L17" s="143">
        <f t="shared" si="2"/>
        <v>0</v>
      </c>
      <c r="M17" s="175" t="str">
        <f t="shared" si="3"/>
        <v>GELİŞTİRİLMELİ</v>
      </c>
      <c r="N17" s="32"/>
      <c r="O17" s="32"/>
    </row>
    <row r="18" spans="1:15" ht="15" customHeight="1" x14ac:dyDescent="0.25">
      <c r="A18" s="157">
        <f>ANASAYFA!A17</f>
        <v>14</v>
      </c>
      <c r="B18" s="157">
        <f>ANASAYFA!B17</f>
        <v>0</v>
      </c>
      <c r="C18" s="158">
        <f>ANASAYFA!C17</f>
        <v>0</v>
      </c>
      <c r="D18" s="145">
        <f>'MAT1'!H22</f>
        <v>0</v>
      </c>
      <c r="E18" s="146">
        <f>'MAT2'!M22</f>
        <v>0</v>
      </c>
      <c r="F18" s="145">
        <f>'MAT3'!I22</f>
        <v>0</v>
      </c>
      <c r="G18" s="144">
        <f t="shared" si="0"/>
        <v>0</v>
      </c>
      <c r="H18" s="156" t="str">
        <f t="shared" si="1"/>
        <v>GELİŞTİRİLMELİ</v>
      </c>
      <c r="I18" s="244">
        <f>'MAT4'!K22</f>
        <v>0</v>
      </c>
      <c r="J18" s="239">
        <f>'MAT5'!M22</f>
        <v>0</v>
      </c>
      <c r="K18" s="239">
        <f>'MAT6'!K22</f>
        <v>0</v>
      </c>
      <c r="L18" s="143">
        <f t="shared" si="2"/>
        <v>0</v>
      </c>
      <c r="M18" s="175" t="str">
        <f t="shared" si="3"/>
        <v>GELİŞTİRİLMELİ</v>
      </c>
      <c r="N18" s="32"/>
      <c r="O18" s="32"/>
    </row>
    <row r="19" spans="1:15" ht="15" customHeight="1" x14ac:dyDescent="0.25">
      <c r="A19" s="157">
        <f>ANASAYFA!A18</f>
        <v>15</v>
      </c>
      <c r="B19" s="157">
        <f>ANASAYFA!B18</f>
        <v>0</v>
      </c>
      <c r="C19" s="158">
        <f>ANASAYFA!C18</f>
        <v>0</v>
      </c>
      <c r="D19" s="145">
        <f>'MAT1'!H23</f>
        <v>0</v>
      </c>
      <c r="E19" s="146">
        <f>'MAT2'!M23</f>
        <v>0</v>
      </c>
      <c r="F19" s="145">
        <f>'MAT3'!I23</f>
        <v>0</v>
      </c>
      <c r="G19" s="144">
        <f t="shared" si="0"/>
        <v>0</v>
      </c>
      <c r="H19" s="156" t="str">
        <f t="shared" si="1"/>
        <v>GELİŞTİRİLMELİ</v>
      </c>
      <c r="I19" s="244">
        <f>'MAT4'!K23</f>
        <v>0</v>
      </c>
      <c r="J19" s="239">
        <f>'MAT5'!M23</f>
        <v>0</v>
      </c>
      <c r="K19" s="239">
        <f>'MAT6'!K23</f>
        <v>0</v>
      </c>
      <c r="L19" s="143">
        <f t="shared" si="2"/>
        <v>0</v>
      </c>
      <c r="M19" s="175" t="str">
        <f t="shared" si="3"/>
        <v>GELİŞTİRİLMELİ</v>
      </c>
      <c r="N19" s="32"/>
      <c r="O19" s="32"/>
    </row>
    <row r="20" spans="1:15" ht="15" customHeight="1" x14ac:dyDescent="0.25">
      <c r="A20" s="157">
        <f>ANASAYFA!A19</f>
        <v>16</v>
      </c>
      <c r="B20" s="157">
        <f>ANASAYFA!B19</f>
        <v>0</v>
      </c>
      <c r="C20" s="158">
        <f>ANASAYFA!C19</f>
        <v>0</v>
      </c>
      <c r="D20" s="145">
        <f>'MAT1'!H24</f>
        <v>0</v>
      </c>
      <c r="E20" s="146">
        <f>'MAT2'!M24</f>
        <v>0</v>
      </c>
      <c r="F20" s="145">
        <f>'MAT3'!I24</f>
        <v>0</v>
      </c>
      <c r="G20" s="144">
        <f t="shared" si="0"/>
        <v>0</v>
      </c>
      <c r="H20" s="156" t="str">
        <f t="shared" si="1"/>
        <v>GELİŞTİRİLMELİ</v>
      </c>
      <c r="I20" s="244">
        <f>'MAT4'!K24</f>
        <v>0</v>
      </c>
      <c r="J20" s="239">
        <f>'MAT5'!M24</f>
        <v>0</v>
      </c>
      <c r="K20" s="239">
        <f>'MAT6'!K24</f>
        <v>0</v>
      </c>
      <c r="L20" s="143">
        <f t="shared" si="2"/>
        <v>0</v>
      </c>
      <c r="M20" s="175" t="str">
        <f t="shared" si="3"/>
        <v>GELİŞTİRİLMELİ</v>
      </c>
      <c r="N20" s="32"/>
      <c r="O20" s="32"/>
    </row>
    <row r="21" spans="1:15" ht="15" customHeight="1" x14ac:dyDescent="0.25">
      <c r="A21" s="157">
        <f>ANASAYFA!A20</f>
        <v>17</v>
      </c>
      <c r="B21" s="157">
        <f>ANASAYFA!B20</f>
        <v>0</v>
      </c>
      <c r="C21" s="158">
        <f>ANASAYFA!C20</f>
        <v>0</v>
      </c>
      <c r="D21" s="145">
        <f>'MAT1'!H25</f>
        <v>0</v>
      </c>
      <c r="E21" s="146">
        <f>'MAT2'!M25</f>
        <v>0</v>
      </c>
      <c r="F21" s="145">
        <f>'MAT3'!I25</f>
        <v>0</v>
      </c>
      <c r="G21" s="144">
        <f t="shared" si="0"/>
        <v>0</v>
      </c>
      <c r="H21" s="156" t="str">
        <f t="shared" si="1"/>
        <v>GELİŞTİRİLMELİ</v>
      </c>
      <c r="I21" s="244">
        <f>'MAT4'!K25</f>
        <v>0</v>
      </c>
      <c r="J21" s="239">
        <f>'MAT5'!M25</f>
        <v>0</v>
      </c>
      <c r="K21" s="239">
        <f>'MAT6'!K25</f>
        <v>0</v>
      </c>
      <c r="L21" s="143">
        <f t="shared" si="2"/>
        <v>0</v>
      </c>
      <c r="M21" s="175" t="str">
        <f t="shared" si="3"/>
        <v>GELİŞTİRİLMELİ</v>
      </c>
      <c r="N21" s="32"/>
      <c r="O21" s="32"/>
    </row>
    <row r="22" spans="1:15" ht="15" customHeight="1" x14ac:dyDescent="0.25">
      <c r="A22" s="157">
        <f>ANASAYFA!A21</f>
        <v>18</v>
      </c>
      <c r="B22" s="157">
        <f>ANASAYFA!B21</f>
        <v>0</v>
      </c>
      <c r="C22" s="158">
        <f>ANASAYFA!C21</f>
        <v>0</v>
      </c>
      <c r="D22" s="145">
        <f>'MAT1'!H26</f>
        <v>0</v>
      </c>
      <c r="E22" s="146">
        <f>'MAT2'!M26</f>
        <v>0</v>
      </c>
      <c r="F22" s="145">
        <f>'MAT3'!I26</f>
        <v>0</v>
      </c>
      <c r="G22" s="144">
        <f t="shared" si="0"/>
        <v>0</v>
      </c>
      <c r="H22" s="156" t="str">
        <f t="shared" si="1"/>
        <v>GELİŞTİRİLMELİ</v>
      </c>
      <c r="I22" s="244">
        <f>'MAT4'!K26</f>
        <v>0</v>
      </c>
      <c r="J22" s="239">
        <f>'MAT5'!M26</f>
        <v>0</v>
      </c>
      <c r="K22" s="239">
        <f>'MAT6'!K26</f>
        <v>0</v>
      </c>
      <c r="L22" s="143">
        <f t="shared" si="2"/>
        <v>0</v>
      </c>
      <c r="M22" s="175" t="str">
        <f t="shared" si="3"/>
        <v>GELİŞTİRİLMELİ</v>
      </c>
      <c r="N22" s="32"/>
      <c r="O22" s="32"/>
    </row>
    <row r="23" spans="1:15" ht="15" customHeight="1" x14ac:dyDescent="0.25">
      <c r="A23" s="157">
        <f>ANASAYFA!A22</f>
        <v>19</v>
      </c>
      <c r="B23" s="157">
        <f>ANASAYFA!B22</f>
        <v>0</v>
      </c>
      <c r="C23" s="158">
        <f>ANASAYFA!C22</f>
        <v>0</v>
      </c>
      <c r="D23" s="145">
        <f>'MAT1'!H27</f>
        <v>0</v>
      </c>
      <c r="E23" s="146">
        <f>'MAT2'!M27</f>
        <v>0</v>
      </c>
      <c r="F23" s="145">
        <f>'MAT3'!I27</f>
        <v>0</v>
      </c>
      <c r="G23" s="144">
        <f t="shared" si="0"/>
        <v>0</v>
      </c>
      <c r="H23" s="156" t="str">
        <f t="shared" si="1"/>
        <v>GELİŞTİRİLMELİ</v>
      </c>
      <c r="I23" s="244">
        <f>'MAT4'!K27</f>
        <v>0</v>
      </c>
      <c r="J23" s="239">
        <f>'MAT5'!M27</f>
        <v>0</v>
      </c>
      <c r="K23" s="239">
        <f>'MAT6'!K27</f>
        <v>0</v>
      </c>
      <c r="L23" s="143">
        <f t="shared" si="2"/>
        <v>0</v>
      </c>
      <c r="M23" s="175" t="str">
        <f t="shared" si="3"/>
        <v>GELİŞTİRİLMELİ</v>
      </c>
      <c r="N23" s="32"/>
      <c r="O23" s="32"/>
    </row>
    <row r="24" spans="1:15" ht="15" customHeight="1" x14ac:dyDescent="0.25">
      <c r="A24" s="157">
        <f>ANASAYFA!A23</f>
        <v>20</v>
      </c>
      <c r="B24" s="157">
        <f>ANASAYFA!B23</f>
        <v>0</v>
      </c>
      <c r="C24" s="158">
        <f>ANASAYFA!C23</f>
        <v>0</v>
      </c>
      <c r="D24" s="145">
        <f>'MAT1'!H28</f>
        <v>0</v>
      </c>
      <c r="E24" s="146">
        <f>'MAT2'!M28</f>
        <v>0</v>
      </c>
      <c r="F24" s="145">
        <f>'MAT3'!I28</f>
        <v>0</v>
      </c>
      <c r="G24" s="144">
        <f t="shared" si="0"/>
        <v>0</v>
      </c>
      <c r="H24" s="156" t="str">
        <f t="shared" si="1"/>
        <v>GELİŞTİRİLMELİ</v>
      </c>
      <c r="I24" s="244">
        <f>'MAT4'!K28</f>
        <v>0</v>
      </c>
      <c r="J24" s="239">
        <f>'MAT5'!M28</f>
        <v>0</v>
      </c>
      <c r="K24" s="239">
        <f>'MAT6'!K28</f>
        <v>0</v>
      </c>
      <c r="L24" s="143">
        <f t="shared" si="2"/>
        <v>0</v>
      </c>
      <c r="M24" s="175" t="str">
        <f t="shared" si="3"/>
        <v>GELİŞTİRİLMELİ</v>
      </c>
      <c r="N24" s="32"/>
      <c r="O24" s="32"/>
    </row>
    <row r="25" spans="1:15" ht="15" customHeight="1" x14ac:dyDescent="0.25">
      <c r="A25" s="157">
        <f>ANASAYFA!A24</f>
        <v>21</v>
      </c>
      <c r="B25" s="157">
        <f>ANASAYFA!B24</f>
        <v>0</v>
      </c>
      <c r="C25" s="158">
        <f>ANASAYFA!C24</f>
        <v>0</v>
      </c>
      <c r="D25" s="145">
        <f>'MAT1'!H29</f>
        <v>0</v>
      </c>
      <c r="E25" s="146">
        <f>'MAT2'!M29</f>
        <v>0</v>
      </c>
      <c r="F25" s="145">
        <f>'MAT3'!I29</f>
        <v>0</v>
      </c>
      <c r="G25" s="144">
        <f t="shared" si="0"/>
        <v>0</v>
      </c>
      <c r="H25" s="156" t="str">
        <f t="shared" si="1"/>
        <v>GELİŞTİRİLMELİ</v>
      </c>
      <c r="I25" s="244">
        <f>'MAT4'!K29</f>
        <v>0</v>
      </c>
      <c r="J25" s="239">
        <f>'MAT5'!M29</f>
        <v>0</v>
      </c>
      <c r="K25" s="239">
        <f>'MAT6'!K29</f>
        <v>0</v>
      </c>
      <c r="L25" s="143">
        <f t="shared" si="2"/>
        <v>0</v>
      </c>
      <c r="M25" s="175" t="str">
        <f t="shared" si="3"/>
        <v>GELİŞTİRİLMELİ</v>
      </c>
      <c r="N25" s="32"/>
      <c r="O25" s="32"/>
    </row>
    <row r="26" spans="1:15" ht="15" customHeight="1" x14ac:dyDescent="0.25">
      <c r="A26" s="157">
        <f>ANASAYFA!A25</f>
        <v>22</v>
      </c>
      <c r="B26" s="157">
        <f>ANASAYFA!B25</f>
        <v>0</v>
      </c>
      <c r="C26" s="158">
        <f>ANASAYFA!C25</f>
        <v>0</v>
      </c>
      <c r="D26" s="145">
        <f>'MAT1'!H30</f>
        <v>0</v>
      </c>
      <c r="E26" s="146">
        <f>'MAT2'!M30</f>
        <v>0</v>
      </c>
      <c r="F26" s="145">
        <f>'MAT3'!I30</f>
        <v>0</v>
      </c>
      <c r="G26" s="144">
        <f t="shared" si="0"/>
        <v>0</v>
      </c>
      <c r="H26" s="156" t="str">
        <f t="shared" si="1"/>
        <v>GELİŞTİRİLMELİ</v>
      </c>
      <c r="I26" s="244">
        <f>'MAT4'!K30</f>
        <v>0</v>
      </c>
      <c r="J26" s="239">
        <f>'MAT5'!M30</f>
        <v>0</v>
      </c>
      <c r="K26" s="239">
        <f>'MAT6'!K30</f>
        <v>0</v>
      </c>
      <c r="L26" s="143">
        <f t="shared" si="2"/>
        <v>0</v>
      </c>
      <c r="M26" s="175" t="str">
        <f t="shared" si="3"/>
        <v>GELİŞTİRİLMELİ</v>
      </c>
      <c r="N26" s="32"/>
      <c r="O26" s="32"/>
    </row>
    <row r="27" spans="1:15" ht="15" customHeight="1" x14ac:dyDescent="0.25">
      <c r="A27" s="157">
        <f>ANASAYFA!A26</f>
        <v>23</v>
      </c>
      <c r="B27" s="157">
        <f>ANASAYFA!B26</f>
        <v>0</v>
      </c>
      <c r="C27" s="158">
        <f>ANASAYFA!C26</f>
        <v>0</v>
      </c>
      <c r="D27" s="145">
        <f>'MAT1'!H31</f>
        <v>0</v>
      </c>
      <c r="E27" s="146">
        <f>'MAT2'!M31</f>
        <v>0</v>
      </c>
      <c r="F27" s="145">
        <f>'MAT3'!I31</f>
        <v>0</v>
      </c>
      <c r="G27" s="144">
        <f t="shared" si="0"/>
        <v>0</v>
      </c>
      <c r="H27" s="156" t="str">
        <f t="shared" si="1"/>
        <v>GELİŞTİRİLMELİ</v>
      </c>
      <c r="I27" s="244">
        <f>'MAT4'!K31</f>
        <v>0</v>
      </c>
      <c r="J27" s="239">
        <f>'MAT5'!M31</f>
        <v>0</v>
      </c>
      <c r="K27" s="239">
        <f>'MAT6'!K31</f>
        <v>0</v>
      </c>
      <c r="L27" s="143">
        <f t="shared" si="2"/>
        <v>0</v>
      </c>
      <c r="M27" s="175" t="str">
        <f t="shared" si="3"/>
        <v>GELİŞTİRİLMELİ</v>
      </c>
      <c r="N27" s="32"/>
      <c r="O27" s="32"/>
    </row>
    <row r="28" spans="1:15" ht="15" customHeight="1" x14ac:dyDescent="0.25">
      <c r="A28" s="157">
        <f>ANASAYFA!A27</f>
        <v>24</v>
      </c>
      <c r="B28" s="157">
        <f>ANASAYFA!B27</f>
        <v>0</v>
      </c>
      <c r="C28" s="158">
        <f>ANASAYFA!C27</f>
        <v>0</v>
      </c>
      <c r="D28" s="145">
        <f>'MAT1'!H32</f>
        <v>0</v>
      </c>
      <c r="E28" s="146">
        <f>'MAT2'!M32</f>
        <v>0</v>
      </c>
      <c r="F28" s="145">
        <f>'MAT3'!I32</f>
        <v>0</v>
      </c>
      <c r="G28" s="144">
        <f t="shared" ref="G28:G42" si="4">AVERAGEA(D28:F28)</f>
        <v>0</v>
      </c>
      <c r="H28" s="156" t="str">
        <f t="shared" ref="H28:H42" si="5">IF(G28&lt;=44,"GELİŞTİRİLMELİ",IF(G28&lt;=69,"ORTA",IF(G28&lt;=84,"İYİ","ÇOK İYİ")))</f>
        <v>GELİŞTİRİLMELİ</v>
      </c>
      <c r="I28" s="244">
        <f>'MAT4'!K32</f>
        <v>0</v>
      </c>
      <c r="J28" s="239">
        <f>'MAT5'!M32</f>
        <v>0</v>
      </c>
      <c r="K28" s="239">
        <f>'MAT6'!K32</f>
        <v>0</v>
      </c>
      <c r="L28" s="143">
        <f t="shared" ref="L28:L42" si="6">AVERAGEA(I28:K28)</f>
        <v>0</v>
      </c>
      <c r="M28" s="175" t="str">
        <f t="shared" ref="M28:M42" si="7">IF(L28&lt;=44,"GELİŞTİRİLMELİ",IF(L28&lt;=69,"ORTA",IF(L28&lt;=84,"İYİ","ÇOK İYİ")))</f>
        <v>GELİŞTİRİLMELİ</v>
      </c>
      <c r="N28" s="32"/>
      <c r="O28" s="32"/>
    </row>
    <row r="29" spans="1:15" ht="15" customHeight="1" x14ac:dyDescent="0.25">
      <c r="A29" s="157">
        <f>ANASAYFA!A28</f>
        <v>25</v>
      </c>
      <c r="B29" s="157">
        <f>ANASAYFA!B28</f>
        <v>0</v>
      </c>
      <c r="C29" s="158">
        <f>ANASAYFA!C28</f>
        <v>0</v>
      </c>
      <c r="D29" s="145">
        <f>'MAT1'!H33</f>
        <v>0</v>
      </c>
      <c r="E29" s="146">
        <f>'MAT2'!M33</f>
        <v>0</v>
      </c>
      <c r="F29" s="145">
        <f>'MAT3'!I33</f>
        <v>0</v>
      </c>
      <c r="G29" s="144">
        <f t="shared" si="4"/>
        <v>0</v>
      </c>
      <c r="H29" s="156" t="str">
        <f t="shared" si="5"/>
        <v>GELİŞTİRİLMELİ</v>
      </c>
      <c r="I29" s="244">
        <f>'MAT4'!K33</f>
        <v>0</v>
      </c>
      <c r="J29" s="239">
        <f>'MAT5'!M33</f>
        <v>0</v>
      </c>
      <c r="K29" s="239">
        <f>'MAT6'!K33</f>
        <v>0</v>
      </c>
      <c r="L29" s="143">
        <f t="shared" si="6"/>
        <v>0</v>
      </c>
      <c r="M29" s="175" t="str">
        <f t="shared" si="7"/>
        <v>GELİŞTİRİLMELİ</v>
      </c>
      <c r="N29" s="32"/>
      <c r="O29" s="32"/>
    </row>
    <row r="30" spans="1:15" ht="15" customHeight="1" x14ac:dyDescent="0.25">
      <c r="A30" s="157">
        <f>ANASAYFA!A29</f>
        <v>26</v>
      </c>
      <c r="B30" s="157">
        <f>ANASAYFA!B29</f>
        <v>0</v>
      </c>
      <c r="C30" s="158">
        <f>ANASAYFA!C29</f>
        <v>0</v>
      </c>
      <c r="D30" s="145">
        <f>'MAT1'!H34</f>
        <v>0</v>
      </c>
      <c r="E30" s="146">
        <f>'MAT2'!M34</f>
        <v>0</v>
      </c>
      <c r="F30" s="145">
        <f>'MAT3'!I34</f>
        <v>0</v>
      </c>
      <c r="G30" s="144">
        <f t="shared" si="4"/>
        <v>0</v>
      </c>
      <c r="H30" s="156" t="str">
        <f t="shared" si="5"/>
        <v>GELİŞTİRİLMELİ</v>
      </c>
      <c r="I30" s="244">
        <f>'MAT4'!K34</f>
        <v>0</v>
      </c>
      <c r="J30" s="239">
        <f>'MAT5'!M34</f>
        <v>0</v>
      </c>
      <c r="K30" s="239">
        <f>'MAT6'!K34</f>
        <v>0</v>
      </c>
      <c r="L30" s="143">
        <f t="shared" si="6"/>
        <v>0</v>
      </c>
      <c r="M30" s="175" t="str">
        <f t="shared" si="7"/>
        <v>GELİŞTİRİLMELİ</v>
      </c>
      <c r="N30" s="32"/>
      <c r="O30" s="32"/>
    </row>
    <row r="31" spans="1:15" ht="15" customHeight="1" x14ac:dyDescent="0.25">
      <c r="A31" s="157">
        <f>ANASAYFA!A30</f>
        <v>27</v>
      </c>
      <c r="B31" s="157">
        <f>ANASAYFA!B30</f>
        <v>0</v>
      </c>
      <c r="C31" s="158">
        <f>ANASAYFA!C30</f>
        <v>0</v>
      </c>
      <c r="D31" s="145">
        <f>'MAT1'!H35</f>
        <v>0</v>
      </c>
      <c r="E31" s="146">
        <f>'MAT2'!M35</f>
        <v>0</v>
      </c>
      <c r="F31" s="145">
        <f>'MAT3'!I35</f>
        <v>0</v>
      </c>
      <c r="G31" s="144">
        <f t="shared" si="4"/>
        <v>0</v>
      </c>
      <c r="H31" s="156" t="str">
        <f t="shared" si="5"/>
        <v>GELİŞTİRİLMELİ</v>
      </c>
      <c r="I31" s="244">
        <f>'MAT4'!K35</f>
        <v>0</v>
      </c>
      <c r="J31" s="239">
        <f>'MAT5'!M35</f>
        <v>0</v>
      </c>
      <c r="K31" s="239">
        <f>'MAT6'!K35</f>
        <v>0</v>
      </c>
      <c r="L31" s="143">
        <f t="shared" si="6"/>
        <v>0</v>
      </c>
      <c r="M31" s="175" t="str">
        <f t="shared" si="7"/>
        <v>GELİŞTİRİLMELİ</v>
      </c>
      <c r="N31" s="32"/>
      <c r="O31" s="32"/>
    </row>
    <row r="32" spans="1:15" ht="15" customHeight="1" x14ac:dyDescent="0.25">
      <c r="A32" s="157">
        <f>ANASAYFA!A31</f>
        <v>28</v>
      </c>
      <c r="B32" s="157">
        <f>ANASAYFA!B31</f>
        <v>0</v>
      </c>
      <c r="C32" s="158">
        <f>ANASAYFA!C31</f>
        <v>0</v>
      </c>
      <c r="D32" s="145">
        <f>'MAT1'!H36</f>
        <v>0</v>
      </c>
      <c r="E32" s="146">
        <f>'MAT2'!M36</f>
        <v>0</v>
      </c>
      <c r="F32" s="145">
        <f>'MAT3'!I36</f>
        <v>0</v>
      </c>
      <c r="G32" s="144">
        <f t="shared" si="4"/>
        <v>0</v>
      </c>
      <c r="H32" s="156" t="str">
        <f t="shared" si="5"/>
        <v>GELİŞTİRİLMELİ</v>
      </c>
      <c r="I32" s="244">
        <f>'MAT4'!K36</f>
        <v>0</v>
      </c>
      <c r="J32" s="239">
        <f>'MAT5'!M36</f>
        <v>0</v>
      </c>
      <c r="K32" s="239">
        <f>'MAT6'!K36</f>
        <v>0</v>
      </c>
      <c r="L32" s="143">
        <f t="shared" si="6"/>
        <v>0</v>
      </c>
      <c r="M32" s="175" t="str">
        <f t="shared" si="7"/>
        <v>GELİŞTİRİLMELİ</v>
      </c>
      <c r="N32" s="32"/>
      <c r="O32" s="32"/>
    </row>
    <row r="33" spans="1:15" ht="15" customHeight="1" x14ac:dyDescent="0.25">
      <c r="A33" s="157">
        <f>ANASAYFA!A32</f>
        <v>29</v>
      </c>
      <c r="B33" s="157">
        <f>ANASAYFA!B32</f>
        <v>0</v>
      </c>
      <c r="C33" s="158">
        <f>ANASAYFA!C32</f>
        <v>0</v>
      </c>
      <c r="D33" s="145">
        <f>'MAT1'!H37</f>
        <v>0</v>
      </c>
      <c r="E33" s="146">
        <f>'MAT2'!M37</f>
        <v>0</v>
      </c>
      <c r="F33" s="145">
        <f>'MAT3'!I37</f>
        <v>0</v>
      </c>
      <c r="G33" s="144">
        <f t="shared" si="4"/>
        <v>0</v>
      </c>
      <c r="H33" s="156" t="str">
        <f t="shared" si="5"/>
        <v>GELİŞTİRİLMELİ</v>
      </c>
      <c r="I33" s="244">
        <f>'MAT4'!K37</f>
        <v>0</v>
      </c>
      <c r="J33" s="239">
        <f>'MAT5'!M37</f>
        <v>0</v>
      </c>
      <c r="K33" s="239">
        <f>'MAT6'!K37</f>
        <v>0</v>
      </c>
      <c r="L33" s="143">
        <f t="shared" si="6"/>
        <v>0</v>
      </c>
      <c r="M33" s="175" t="str">
        <f t="shared" si="7"/>
        <v>GELİŞTİRİLMELİ</v>
      </c>
      <c r="N33" s="32"/>
      <c r="O33" s="32"/>
    </row>
    <row r="34" spans="1:15" ht="15" customHeight="1" x14ac:dyDescent="0.25">
      <c r="A34" s="157">
        <f>ANASAYFA!A33</f>
        <v>30</v>
      </c>
      <c r="B34" s="157">
        <f>ANASAYFA!B33</f>
        <v>0</v>
      </c>
      <c r="C34" s="158">
        <f>ANASAYFA!C33</f>
        <v>0</v>
      </c>
      <c r="D34" s="145">
        <f>'MAT1'!H38</f>
        <v>0</v>
      </c>
      <c r="E34" s="146">
        <f>'MAT2'!M38</f>
        <v>0</v>
      </c>
      <c r="F34" s="145">
        <f>'MAT3'!I38</f>
        <v>0</v>
      </c>
      <c r="G34" s="144">
        <f t="shared" si="4"/>
        <v>0</v>
      </c>
      <c r="H34" s="156" t="str">
        <f t="shared" si="5"/>
        <v>GELİŞTİRİLMELİ</v>
      </c>
      <c r="I34" s="244">
        <f>'MAT4'!K38</f>
        <v>0</v>
      </c>
      <c r="J34" s="239">
        <f>'MAT5'!M38</f>
        <v>0</v>
      </c>
      <c r="K34" s="239">
        <f>'MAT6'!K38</f>
        <v>0</v>
      </c>
      <c r="L34" s="143">
        <f t="shared" si="6"/>
        <v>0</v>
      </c>
      <c r="M34" s="175" t="str">
        <f t="shared" si="7"/>
        <v>GELİŞTİRİLMELİ</v>
      </c>
      <c r="N34" s="32"/>
      <c r="O34" s="32"/>
    </row>
    <row r="35" spans="1:15" ht="15" customHeight="1" x14ac:dyDescent="0.25">
      <c r="A35" s="157">
        <f>ANASAYFA!A34</f>
        <v>31</v>
      </c>
      <c r="B35" s="157">
        <f>ANASAYFA!B34</f>
        <v>0</v>
      </c>
      <c r="C35" s="158">
        <f>ANASAYFA!C34</f>
        <v>0</v>
      </c>
      <c r="D35" s="145">
        <f>'MAT1'!H39</f>
        <v>0</v>
      </c>
      <c r="E35" s="146">
        <f>'MAT2'!M39</f>
        <v>0</v>
      </c>
      <c r="F35" s="145">
        <f>'MAT3'!I39</f>
        <v>0</v>
      </c>
      <c r="G35" s="144">
        <f t="shared" si="4"/>
        <v>0</v>
      </c>
      <c r="H35" s="156" t="str">
        <f t="shared" si="5"/>
        <v>GELİŞTİRİLMELİ</v>
      </c>
      <c r="I35" s="244">
        <f>'MAT4'!K39</f>
        <v>0</v>
      </c>
      <c r="J35" s="239">
        <f>'MAT5'!M39</f>
        <v>0</v>
      </c>
      <c r="K35" s="239">
        <f>'MAT6'!K39</f>
        <v>0</v>
      </c>
      <c r="L35" s="143">
        <f t="shared" si="6"/>
        <v>0</v>
      </c>
      <c r="M35" s="175" t="str">
        <f t="shared" si="7"/>
        <v>GELİŞTİRİLMELİ</v>
      </c>
      <c r="N35" s="32"/>
      <c r="O35" s="32"/>
    </row>
    <row r="36" spans="1:15" ht="15" customHeight="1" x14ac:dyDescent="0.25">
      <c r="A36" s="157">
        <f>ANASAYFA!A35</f>
        <v>32</v>
      </c>
      <c r="B36" s="157">
        <f>ANASAYFA!B35</f>
        <v>0</v>
      </c>
      <c r="C36" s="158">
        <f>ANASAYFA!C35</f>
        <v>0</v>
      </c>
      <c r="D36" s="145">
        <f>'MAT1'!H40</f>
        <v>0</v>
      </c>
      <c r="E36" s="146">
        <f>'MAT2'!M40</f>
        <v>0</v>
      </c>
      <c r="F36" s="145">
        <f>'MAT3'!I40</f>
        <v>0</v>
      </c>
      <c r="G36" s="144">
        <f t="shared" si="4"/>
        <v>0</v>
      </c>
      <c r="H36" s="156" t="str">
        <f t="shared" si="5"/>
        <v>GELİŞTİRİLMELİ</v>
      </c>
      <c r="I36" s="244">
        <f>'MAT4'!K40</f>
        <v>0</v>
      </c>
      <c r="J36" s="239">
        <f>'MAT5'!M40</f>
        <v>0</v>
      </c>
      <c r="K36" s="239">
        <f>'MAT6'!K40</f>
        <v>0</v>
      </c>
      <c r="L36" s="143">
        <f t="shared" si="6"/>
        <v>0</v>
      </c>
      <c r="M36" s="175" t="str">
        <f t="shared" si="7"/>
        <v>GELİŞTİRİLMELİ</v>
      </c>
      <c r="N36" s="32"/>
      <c r="O36" s="32"/>
    </row>
    <row r="37" spans="1:15" ht="15" customHeight="1" x14ac:dyDescent="0.25">
      <c r="A37" s="157">
        <f>ANASAYFA!A36</f>
        <v>33</v>
      </c>
      <c r="B37" s="157">
        <f>ANASAYFA!B36</f>
        <v>0</v>
      </c>
      <c r="C37" s="158">
        <f>ANASAYFA!C36</f>
        <v>0</v>
      </c>
      <c r="D37" s="145">
        <f>'MAT1'!H41</f>
        <v>0</v>
      </c>
      <c r="E37" s="146">
        <f>'MAT2'!M41</f>
        <v>0</v>
      </c>
      <c r="F37" s="145">
        <f>'MAT3'!I41</f>
        <v>0</v>
      </c>
      <c r="G37" s="144">
        <f t="shared" si="4"/>
        <v>0</v>
      </c>
      <c r="H37" s="156" t="str">
        <f t="shared" si="5"/>
        <v>GELİŞTİRİLMELİ</v>
      </c>
      <c r="I37" s="244">
        <f>'MAT4'!K41</f>
        <v>0</v>
      </c>
      <c r="J37" s="239">
        <f>'MAT5'!M41</f>
        <v>0</v>
      </c>
      <c r="K37" s="239">
        <f>'MAT6'!K41</f>
        <v>0</v>
      </c>
      <c r="L37" s="143">
        <f t="shared" si="6"/>
        <v>0</v>
      </c>
      <c r="M37" s="175" t="str">
        <f t="shared" si="7"/>
        <v>GELİŞTİRİLMELİ</v>
      </c>
      <c r="N37" s="32"/>
      <c r="O37" s="32"/>
    </row>
    <row r="38" spans="1:15" ht="15" customHeight="1" x14ac:dyDescent="0.25">
      <c r="A38" s="157">
        <f>ANASAYFA!A37</f>
        <v>34</v>
      </c>
      <c r="B38" s="157">
        <f>ANASAYFA!B37</f>
        <v>0</v>
      </c>
      <c r="C38" s="158">
        <f>ANASAYFA!C37</f>
        <v>0</v>
      </c>
      <c r="D38" s="145">
        <f>'MAT1'!H42</f>
        <v>0</v>
      </c>
      <c r="E38" s="146">
        <f>'MAT2'!M42</f>
        <v>0</v>
      </c>
      <c r="F38" s="145">
        <f>'MAT3'!I42</f>
        <v>0</v>
      </c>
      <c r="G38" s="144">
        <f t="shared" si="4"/>
        <v>0</v>
      </c>
      <c r="H38" s="156" t="str">
        <f t="shared" si="5"/>
        <v>GELİŞTİRİLMELİ</v>
      </c>
      <c r="I38" s="244">
        <f>'MAT4'!K42</f>
        <v>0</v>
      </c>
      <c r="J38" s="239">
        <f>'MAT5'!M42</f>
        <v>0</v>
      </c>
      <c r="K38" s="239">
        <f>'MAT6'!K42</f>
        <v>0</v>
      </c>
      <c r="L38" s="143">
        <f t="shared" si="6"/>
        <v>0</v>
      </c>
      <c r="M38" s="175" t="str">
        <f t="shared" si="7"/>
        <v>GELİŞTİRİLMELİ</v>
      </c>
      <c r="N38" s="32"/>
      <c r="O38" s="32"/>
    </row>
    <row r="39" spans="1:15" ht="15" customHeight="1" x14ac:dyDescent="0.25">
      <c r="A39" s="157">
        <f>ANASAYFA!A38</f>
        <v>35</v>
      </c>
      <c r="B39" s="157">
        <f>ANASAYFA!B38</f>
        <v>0</v>
      </c>
      <c r="C39" s="158">
        <f>ANASAYFA!C38</f>
        <v>0</v>
      </c>
      <c r="D39" s="145">
        <f>'MAT1'!H43</f>
        <v>0</v>
      </c>
      <c r="E39" s="146">
        <f>'MAT2'!M43</f>
        <v>0</v>
      </c>
      <c r="F39" s="145">
        <f>'MAT3'!I43</f>
        <v>0</v>
      </c>
      <c r="G39" s="144">
        <f t="shared" si="4"/>
        <v>0</v>
      </c>
      <c r="H39" s="156" t="str">
        <f t="shared" si="5"/>
        <v>GELİŞTİRİLMELİ</v>
      </c>
      <c r="I39" s="244">
        <f>'MAT4'!K43</f>
        <v>0</v>
      </c>
      <c r="J39" s="239">
        <f>'MAT5'!M43</f>
        <v>0</v>
      </c>
      <c r="K39" s="239">
        <f>'MAT6'!K43</f>
        <v>0</v>
      </c>
      <c r="L39" s="143">
        <f t="shared" si="6"/>
        <v>0</v>
      </c>
      <c r="M39" s="175" t="str">
        <f t="shared" si="7"/>
        <v>GELİŞTİRİLMELİ</v>
      </c>
      <c r="N39" s="32"/>
      <c r="O39" s="32"/>
    </row>
    <row r="40" spans="1:15" ht="15" customHeight="1" x14ac:dyDescent="0.25">
      <c r="A40" s="157">
        <f>ANASAYFA!A39</f>
        <v>36</v>
      </c>
      <c r="B40" s="157">
        <f>ANASAYFA!B39</f>
        <v>0</v>
      </c>
      <c r="C40" s="158">
        <f>ANASAYFA!C39</f>
        <v>0</v>
      </c>
      <c r="D40" s="145">
        <f>'MAT1'!H44</f>
        <v>0</v>
      </c>
      <c r="E40" s="146">
        <f>'MAT2'!M44</f>
        <v>0</v>
      </c>
      <c r="F40" s="145">
        <f>'MAT3'!I44</f>
        <v>0</v>
      </c>
      <c r="G40" s="144">
        <f t="shared" si="4"/>
        <v>0</v>
      </c>
      <c r="H40" s="156" t="str">
        <f t="shared" si="5"/>
        <v>GELİŞTİRİLMELİ</v>
      </c>
      <c r="I40" s="244">
        <f>'MAT4'!K44</f>
        <v>0</v>
      </c>
      <c r="J40" s="239">
        <f>'MAT5'!M44</f>
        <v>0</v>
      </c>
      <c r="K40" s="239">
        <f>'MAT6'!K44</f>
        <v>0</v>
      </c>
      <c r="L40" s="143">
        <f t="shared" si="6"/>
        <v>0</v>
      </c>
      <c r="M40" s="175" t="str">
        <f t="shared" si="7"/>
        <v>GELİŞTİRİLMELİ</v>
      </c>
      <c r="N40" s="32"/>
      <c r="O40" s="32"/>
    </row>
    <row r="41" spans="1:15" ht="15" customHeight="1" x14ac:dyDescent="0.25">
      <c r="A41" s="157">
        <f>ANASAYFA!A40</f>
        <v>37</v>
      </c>
      <c r="B41" s="157">
        <f>ANASAYFA!B40</f>
        <v>0</v>
      </c>
      <c r="C41" s="158">
        <f>ANASAYFA!C40</f>
        <v>0</v>
      </c>
      <c r="D41" s="145">
        <f>'MAT1'!H45</f>
        <v>0</v>
      </c>
      <c r="E41" s="146">
        <f>'MAT2'!M45</f>
        <v>0</v>
      </c>
      <c r="F41" s="145">
        <f>'MAT3'!I45</f>
        <v>0</v>
      </c>
      <c r="G41" s="144">
        <f t="shared" si="4"/>
        <v>0</v>
      </c>
      <c r="H41" s="156" t="str">
        <f t="shared" si="5"/>
        <v>GELİŞTİRİLMELİ</v>
      </c>
      <c r="I41" s="244">
        <f>'MAT4'!K45</f>
        <v>0</v>
      </c>
      <c r="J41" s="239">
        <f>'MAT5'!M45</f>
        <v>0</v>
      </c>
      <c r="K41" s="239">
        <f>'MAT6'!K45</f>
        <v>0</v>
      </c>
      <c r="L41" s="143">
        <f t="shared" si="6"/>
        <v>0</v>
      </c>
      <c r="M41" s="175" t="str">
        <f t="shared" si="7"/>
        <v>GELİŞTİRİLMELİ</v>
      </c>
      <c r="N41" s="32"/>
      <c r="O41" s="32"/>
    </row>
    <row r="42" spans="1:15" ht="15" customHeight="1" x14ac:dyDescent="0.25">
      <c r="A42" s="157">
        <f>ANASAYFA!A41</f>
        <v>38</v>
      </c>
      <c r="B42" s="157">
        <f>ANASAYFA!B41</f>
        <v>0</v>
      </c>
      <c r="C42" s="158">
        <f>ANASAYFA!C41</f>
        <v>0</v>
      </c>
      <c r="D42" s="145">
        <f>'MAT1'!H46</f>
        <v>0</v>
      </c>
      <c r="E42" s="146">
        <f>'MAT2'!M46</f>
        <v>0</v>
      </c>
      <c r="F42" s="145">
        <f>'MAT3'!I46</f>
        <v>0</v>
      </c>
      <c r="G42" s="144">
        <f t="shared" si="4"/>
        <v>0</v>
      </c>
      <c r="H42" s="156" t="str">
        <f t="shared" si="5"/>
        <v>GELİŞTİRİLMELİ</v>
      </c>
      <c r="I42" s="244">
        <f>'MAT4'!K46</f>
        <v>0</v>
      </c>
      <c r="J42" s="239">
        <f>'MAT5'!M46</f>
        <v>0</v>
      </c>
      <c r="K42" s="239">
        <f>'MAT6'!K46</f>
        <v>0</v>
      </c>
      <c r="L42" s="143">
        <f t="shared" si="6"/>
        <v>0</v>
      </c>
      <c r="M42" s="175" t="str">
        <f t="shared" si="7"/>
        <v>GELİŞTİRİLMELİ</v>
      </c>
      <c r="N42" s="32"/>
      <c r="O42" s="32"/>
    </row>
    <row r="43" spans="1:15" ht="15" customHeight="1" x14ac:dyDescent="0.25">
      <c r="A43" s="157">
        <f>ANASAYFA!A42</f>
        <v>39</v>
      </c>
      <c r="B43" s="157">
        <f>ANASAYFA!B42</f>
        <v>0</v>
      </c>
      <c r="C43" s="158">
        <f>ANASAYFA!C42</f>
        <v>0</v>
      </c>
      <c r="D43" s="145">
        <f>'MAT1'!H47</f>
        <v>0</v>
      </c>
      <c r="E43" s="146">
        <f>'MAT2'!M47</f>
        <v>0</v>
      </c>
      <c r="F43" s="145">
        <f>'MAT3'!I47</f>
        <v>0</v>
      </c>
      <c r="G43" s="144">
        <f t="shared" ref="G43:G45" si="8">AVERAGEA(D43:F43)</f>
        <v>0</v>
      </c>
      <c r="H43" s="156" t="str">
        <f t="shared" ref="H43:H45" si="9">IF(G43&lt;=44,"GELİŞTİRİLMELİ",IF(G43&lt;=69,"ORTA",IF(G43&lt;=84,"İYİ","ÇOK İYİ")))</f>
        <v>GELİŞTİRİLMELİ</v>
      </c>
      <c r="I43" s="244">
        <f>'MAT4'!K47</f>
        <v>0</v>
      </c>
      <c r="J43" s="239">
        <f>'MAT5'!M47</f>
        <v>0</v>
      </c>
      <c r="K43" s="239">
        <f>'MAT6'!K47</f>
        <v>0</v>
      </c>
      <c r="L43" s="143">
        <f t="shared" ref="L43:L45" si="10">AVERAGEA(I43:K43)</f>
        <v>0</v>
      </c>
      <c r="M43" s="175" t="str">
        <f t="shared" ref="M43:M45" si="11">IF(L43&lt;=44,"GELİŞTİRİLMELİ",IF(L43&lt;=69,"ORTA",IF(L43&lt;=84,"İYİ","ÇOK İYİ")))</f>
        <v>GELİŞTİRİLMELİ</v>
      </c>
      <c r="N43" s="32"/>
      <c r="O43" s="32"/>
    </row>
    <row r="44" spans="1:15" ht="15" customHeight="1" x14ac:dyDescent="0.25">
      <c r="A44" s="157">
        <f>ANASAYFA!A43</f>
        <v>40</v>
      </c>
      <c r="B44" s="157">
        <f>ANASAYFA!B43</f>
        <v>0</v>
      </c>
      <c r="C44" s="158">
        <f>ANASAYFA!C43</f>
        <v>0</v>
      </c>
      <c r="D44" s="145">
        <f>'MAT1'!H48</f>
        <v>0</v>
      </c>
      <c r="E44" s="146">
        <f>'MAT2'!M48</f>
        <v>0</v>
      </c>
      <c r="F44" s="145">
        <f>'MAT3'!I48</f>
        <v>0</v>
      </c>
      <c r="G44" s="144">
        <f t="shared" si="8"/>
        <v>0</v>
      </c>
      <c r="H44" s="156" t="str">
        <f t="shared" si="9"/>
        <v>GELİŞTİRİLMELİ</v>
      </c>
      <c r="I44" s="244">
        <f>'MAT4'!K48</f>
        <v>0</v>
      </c>
      <c r="J44" s="239">
        <f>'MAT5'!M48</f>
        <v>0</v>
      </c>
      <c r="K44" s="239">
        <f>'MAT6'!K48</f>
        <v>0</v>
      </c>
      <c r="L44" s="143">
        <f t="shared" si="10"/>
        <v>0</v>
      </c>
      <c r="M44" s="175" t="str">
        <f t="shared" si="11"/>
        <v>GELİŞTİRİLMELİ</v>
      </c>
      <c r="N44" s="32"/>
      <c r="O44" s="32"/>
    </row>
    <row r="45" spans="1:15" ht="15" customHeight="1" x14ac:dyDescent="0.25">
      <c r="A45" s="157">
        <f>ANASAYFA!A44</f>
        <v>41</v>
      </c>
      <c r="B45" s="157">
        <f>ANASAYFA!B44</f>
        <v>0</v>
      </c>
      <c r="C45" s="158">
        <f>ANASAYFA!C44</f>
        <v>0</v>
      </c>
      <c r="D45" s="145">
        <f>'MAT1'!H49</f>
        <v>0</v>
      </c>
      <c r="E45" s="146">
        <f>'MAT2'!M49</f>
        <v>0</v>
      </c>
      <c r="F45" s="145">
        <f>'MAT3'!I49</f>
        <v>0</v>
      </c>
      <c r="G45" s="144">
        <f t="shared" si="8"/>
        <v>0</v>
      </c>
      <c r="H45" s="156" t="str">
        <f t="shared" si="9"/>
        <v>GELİŞTİRİLMELİ</v>
      </c>
      <c r="I45" s="244">
        <f>'MAT4'!K49</f>
        <v>0</v>
      </c>
      <c r="J45" s="239">
        <f>'MAT5'!M49</f>
        <v>0</v>
      </c>
      <c r="K45" s="239">
        <f>'MAT6'!K49</f>
        <v>0</v>
      </c>
      <c r="L45" s="143">
        <f t="shared" si="10"/>
        <v>0</v>
      </c>
      <c r="M45" s="175" t="str">
        <f t="shared" si="11"/>
        <v>GELİŞTİRİLMELİ</v>
      </c>
      <c r="N45" s="32"/>
      <c r="O45" s="32"/>
    </row>
    <row r="46" spans="1:15" ht="15" customHeight="1" x14ac:dyDescent="0.25">
      <c r="A46" s="157">
        <f>ANASAYFA!A45</f>
        <v>42</v>
      </c>
      <c r="B46" s="157">
        <f>ANASAYFA!B45</f>
        <v>0</v>
      </c>
      <c r="C46" s="158">
        <f>ANASAYFA!C45</f>
        <v>0</v>
      </c>
      <c r="D46" s="145">
        <f>'MAT1'!H50</f>
        <v>0</v>
      </c>
      <c r="E46" s="146">
        <f>'MAT2'!M50</f>
        <v>0</v>
      </c>
      <c r="F46" s="145">
        <f>'MAT3'!I50</f>
        <v>0</v>
      </c>
      <c r="G46" s="144">
        <f t="shared" ref="G46:G47" si="12">AVERAGEA(D46:F46)</f>
        <v>0</v>
      </c>
      <c r="H46" s="156" t="str">
        <f t="shared" ref="H46:H47" si="13">IF(G46&lt;=44,"GELİŞTİRİLMELİ",IF(G46&lt;=69,"ORTA",IF(G46&lt;=84,"İYİ","ÇOK İYİ")))</f>
        <v>GELİŞTİRİLMELİ</v>
      </c>
      <c r="I46" s="244">
        <f>'MAT4'!K50</f>
        <v>0</v>
      </c>
      <c r="J46" s="239">
        <f>'MAT5'!M50</f>
        <v>0</v>
      </c>
      <c r="K46" s="239">
        <f>'MAT6'!K50</f>
        <v>0</v>
      </c>
      <c r="L46" s="143">
        <f t="shared" ref="L46:L47" si="14">AVERAGEA(I46:K46)</f>
        <v>0</v>
      </c>
      <c r="M46" s="175" t="str">
        <f t="shared" ref="M46:M47" si="15">IF(L46&lt;=44,"GELİŞTİRİLMELİ",IF(L46&lt;=69,"ORTA",IF(L46&lt;=84,"İYİ","ÇOK İYİ")))</f>
        <v>GELİŞTİRİLMELİ</v>
      </c>
      <c r="N46" s="32"/>
      <c r="O46" s="32"/>
    </row>
    <row r="47" spans="1:15" ht="15" customHeight="1" x14ac:dyDescent="0.25">
      <c r="A47" s="157">
        <f>ANASAYFA!A46</f>
        <v>43</v>
      </c>
      <c r="B47" s="157">
        <f>ANASAYFA!B46</f>
        <v>0</v>
      </c>
      <c r="C47" s="158">
        <f>ANASAYFA!C46</f>
        <v>0</v>
      </c>
      <c r="D47" s="145">
        <f>'MAT1'!H51</f>
        <v>0</v>
      </c>
      <c r="E47" s="146">
        <f>'MAT2'!M51</f>
        <v>0</v>
      </c>
      <c r="F47" s="145">
        <f>'MAT3'!I51</f>
        <v>0</v>
      </c>
      <c r="G47" s="144">
        <f t="shared" si="12"/>
        <v>0</v>
      </c>
      <c r="H47" s="156" t="str">
        <f t="shared" si="13"/>
        <v>GELİŞTİRİLMELİ</v>
      </c>
      <c r="I47" s="244">
        <f>'MAT4'!K51</f>
        <v>0</v>
      </c>
      <c r="J47" s="239">
        <f>'MAT5'!M51</f>
        <v>0</v>
      </c>
      <c r="K47" s="239">
        <f>'MAT6'!K51</f>
        <v>0</v>
      </c>
      <c r="L47" s="143">
        <f t="shared" si="14"/>
        <v>0</v>
      </c>
      <c r="M47" s="175" t="str">
        <f t="shared" si="15"/>
        <v>GELİŞTİRİLMELİ</v>
      </c>
      <c r="N47" s="32"/>
      <c r="O47" s="32"/>
    </row>
    <row r="48" spans="1:15" ht="15" customHeight="1" x14ac:dyDescent="0.25">
      <c r="A48" s="87"/>
      <c r="B48" s="87"/>
      <c r="C48" s="92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32"/>
      <c r="O48" s="32"/>
    </row>
    <row r="49" spans="1:15" ht="15" customHeight="1" x14ac:dyDescent="0.25">
      <c r="A49" s="87"/>
      <c r="B49" s="87"/>
      <c r="C49" s="92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32"/>
      <c r="O49" s="32"/>
    </row>
    <row r="50" spans="1:15" ht="15" customHeight="1" x14ac:dyDescent="0.25">
      <c r="D50" s="105"/>
      <c r="E50" s="105"/>
      <c r="F50" s="105"/>
      <c r="G50" s="105"/>
      <c r="H50" s="105"/>
      <c r="I50" s="105"/>
      <c r="J50" s="105"/>
      <c r="K50" s="105"/>
      <c r="L50" s="159"/>
      <c r="M50" s="160" t="str">
        <f>ANASAYFA!J25</f>
        <v>MUSTAFA ÇINKIR</v>
      </c>
      <c r="N50" s="160"/>
    </row>
    <row r="51" spans="1:15" ht="15" customHeight="1" x14ac:dyDescent="0.25">
      <c r="D51" s="105"/>
      <c r="E51" s="105"/>
      <c r="F51" s="105"/>
      <c r="G51" s="105"/>
      <c r="H51" s="105"/>
      <c r="I51" s="105"/>
      <c r="J51" s="112"/>
      <c r="L51" s="342" t="str">
        <f>ANASAYFA!J26</f>
        <v>1/B Sınıf Öğretmeni</v>
      </c>
      <c r="M51" s="342"/>
      <c r="N51" s="342"/>
      <c r="O51" s="24"/>
    </row>
    <row r="52" spans="1:15" ht="15" customHeight="1" x14ac:dyDescent="0.25">
      <c r="D52" s="105"/>
      <c r="E52" s="105"/>
      <c r="F52" s="105"/>
      <c r="G52" s="105"/>
      <c r="H52" s="105"/>
      <c r="I52" s="105"/>
      <c r="J52" s="105"/>
    </row>
  </sheetData>
  <protectedRanges>
    <protectedRange sqref="A5:C49" name="Aralık1_1_1_1_1"/>
  </protectedRanges>
  <mergeCells count="6">
    <mergeCell ref="L51:N51"/>
    <mergeCell ref="A2:M2"/>
    <mergeCell ref="A3:B3"/>
    <mergeCell ref="A1:M1"/>
    <mergeCell ref="D3:H3"/>
    <mergeCell ref="I3:M3"/>
  </mergeCells>
  <dataValidations xWindow="863" yWindow="547" count="1">
    <dataValidation allowBlank="1" showInputMessage="1" showErrorMessage="1" promptTitle="DİKKAT!" prompt="SEÇTİĞİNİZ HÜCREYE VERİ GİRİŞİ YAPMAYINIZ. AKSİ TAKTİRDE PROGRAM ÇALIŞMAZ." sqref="F1:M3 I4:K4 L51:M51 F51:J52 F48:K50 N50:N51 M50 L4:M49 F4:H47 A1:E52 J5:K47"/>
  </dataValidations>
  <hyperlinks>
    <hyperlink ref="D4" location="'MAT1'!A1" display="1."/>
    <hyperlink ref="E4" location="'MAT2'!A1" display="2."/>
    <hyperlink ref="F4" location="'MAT3'!A1" display="3."/>
    <hyperlink ref="I4" location="'MAT4'!A1" display="4."/>
    <hyperlink ref="J4" location="'MAT5'!A1" display="5."/>
    <hyperlink ref="K4" location="'MAT6'!A1" display="6."/>
  </hyperlinks>
  <printOptions horizontalCentered="1"/>
  <pageMargins left="0.7" right="0.7" top="0.75" bottom="0.75" header="0.3" footer="0.3"/>
  <pageSetup paperSize="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X59"/>
  <sheetViews>
    <sheetView zoomScale="80" zoomScaleNormal="80" zoomScaleSheetLayoutView="100" workbookViewId="0">
      <pane xSplit="3" ySplit="11" topLeftCell="D42" activePane="bottomRight" state="frozen"/>
      <selection pane="topRight" activeCell="D1" sqref="D1"/>
      <selection pane="bottomLeft" activeCell="A12" sqref="A12"/>
      <selection pane="bottomRight" activeCell="D12" sqref="D12:T54"/>
    </sheetView>
  </sheetViews>
  <sheetFormatPr defaultColWidth="9.140625" defaultRowHeight="15.75" x14ac:dyDescent="0.25"/>
  <cols>
    <col min="1" max="1" width="4.7109375" style="5" customWidth="1"/>
    <col min="2" max="2" width="5.7109375" style="5" customWidth="1"/>
    <col min="3" max="3" width="27.7109375" style="5" customWidth="1"/>
    <col min="4" max="20" width="6.7109375" style="1" customWidth="1"/>
    <col min="21" max="21" width="7.7109375" style="3" customWidth="1"/>
    <col min="22" max="22" width="10.7109375" style="27" customWidth="1"/>
    <col min="23" max="23" width="5.7109375" style="1" customWidth="1"/>
    <col min="24" max="26" width="7.7109375" style="1" customWidth="1"/>
    <col min="27" max="16384" width="9.140625" style="1"/>
  </cols>
  <sheetData>
    <row r="1" spans="1:24" ht="20.100000000000001" customHeight="1" x14ac:dyDescent="0.3">
      <c r="A1" s="383" t="str">
        <f>ANASAYFA!A1</f>
        <v>2023-2024 EĞİTİM ÖĞRETİM YILI PROF. DR. HALET ÇAMBEL İLKOKULU 1/B SINIFI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84"/>
      <c r="R1" s="384"/>
      <c r="S1" s="384"/>
      <c r="T1" s="384"/>
      <c r="U1" s="384"/>
      <c r="V1" s="385"/>
    </row>
    <row r="2" spans="1:24" ht="21" customHeight="1" x14ac:dyDescent="0.25">
      <c r="A2" s="290" t="s">
        <v>336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2"/>
    </row>
    <row r="3" spans="1:24" ht="19.899999999999999" customHeight="1" x14ac:dyDescent="0.25">
      <c r="A3" s="386"/>
      <c r="B3" s="387"/>
      <c r="C3" s="391"/>
      <c r="D3" s="388" t="s">
        <v>180</v>
      </c>
      <c r="E3" s="388" t="s">
        <v>181</v>
      </c>
      <c r="F3" s="388" t="s">
        <v>182</v>
      </c>
      <c r="G3" s="388" t="s">
        <v>187</v>
      </c>
      <c r="H3" s="388" t="s">
        <v>188</v>
      </c>
      <c r="I3" s="388" t="s">
        <v>189</v>
      </c>
      <c r="J3" s="388" t="s">
        <v>190</v>
      </c>
      <c r="K3" s="388" t="s">
        <v>191</v>
      </c>
      <c r="L3" s="388" t="s">
        <v>192</v>
      </c>
      <c r="M3" s="388" t="s">
        <v>193</v>
      </c>
      <c r="N3" s="388" t="s">
        <v>194</v>
      </c>
      <c r="O3" s="388" t="s">
        <v>195</v>
      </c>
      <c r="P3" s="388" t="s">
        <v>196</v>
      </c>
      <c r="Q3" s="388" t="s">
        <v>197</v>
      </c>
      <c r="R3" s="388" t="s">
        <v>198</v>
      </c>
      <c r="S3" s="388" t="s">
        <v>199</v>
      </c>
      <c r="T3" s="388" t="s">
        <v>200</v>
      </c>
      <c r="U3" s="314" t="s">
        <v>58</v>
      </c>
      <c r="V3" s="314" t="s">
        <v>61</v>
      </c>
    </row>
    <row r="4" spans="1:24" ht="19.899999999999999" customHeight="1" x14ac:dyDescent="0.25">
      <c r="A4" s="386"/>
      <c r="B4" s="387"/>
      <c r="C4" s="392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89"/>
      <c r="P4" s="389"/>
      <c r="Q4" s="389"/>
      <c r="R4" s="389"/>
      <c r="S4" s="389"/>
      <c r="T4" s="389"/>
      <c r="U4" s="314"/>
      <c r="V4" s="314"/>
    </row>
    <row r="5" spans="1:24" ht="19.899999999999999" customHeight="1" x14ac:dyDescent="0.25">
      <c r="A5" s="386"/>
      <c r="B5" s="387"/>
      <c r="C5" s="392"/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389"/>
      <c r="P5" s="389"/>
      <c r="Q5" s="389"/>
      <c r="R5" s="389"/>
      <c r="S5" s="389"/>
      <c r="T5" s="389"/>
      <c r="U5" s="314"/>
      <c r="V5" s="314"/>
    </row>
    <row r="6" spans="1:24" ht="19.899999999999999" customHeight="1" x14ac:dyDescent="0.25">
      <c r="A6" s="386"/>
      <c r="B6" s="387"/>
      <c r="C6" s="392"/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389"/>
      <c r="P6" s="389"/>
      <c r="Q6" s="389"/>
      <c r="R6" s="389"/>
      <c r="S6" s="389"/>
      <c r="T6" s="389"/>
      <c r="U6" s="314"/>
      <c r="V6" s="314"/>
    </row>
    <row r="7" spans="1:24" ht="19.899999999999999" customHeight="1" x14ac:dyDescent="0.25">
      <c r="A7" s="386"/>
      <c r="B7" s="387"/>
      <c r="C7" s="392"/>
      <c r="D7" s="389"/>
      <c r="E7" s="389"/>
      <c r="F7" s="389"/>
      <c r="G7" s="389"/>
      <c r="H7" s="389"/>
      <c r="I7" s="389"/>
      <c r="J7" s="389"/>
      <c r="K7" s="389"/>
      <c r="L7" s="389"/>
      <c r="M7" s="389"/>
      <c r="N7" s="389"/>
      <c r="O7" s="389"/>
      <c r="P7" s="389"/>
      <c r="Q7" s="389"/>
      <c r="R7" s="389"/>
      <c r="S7" s="389"/>
      <c r="T7" s="389"/>
      <c r="U7" s="314"/>
      <c r="V7" s="314"/>
    </row>
    <row r="8" spans="1:24" ht="19.899999999999999" customHeight="1" x14ac:dyDescent="0.25">
      <c r="A8" s="386"/>
      <c r="B8" s="387"/>
      <c r="C8" s="392"/>
      <c r="D8" s="389"/>
      <c r="E8" s="389"/>
      <c r="F8" s="389"/>
      <c r="G8" s="389"/>
      <c r="H8" s="389"/>
      <c r="I8" s="389"/>
      <c r="J8" s="389"/>
      <c r="K8" s="389"/>
      <c r="L8" s="389"/>
      <c r="M8" s="389"/>
      <c r="N8" s="389"/>
      <c r="O8" s="389"/>
      <c r="P8" s="389"/>
      <c r="Q8" s="389"/>
      <c r="R8" s="389"/>
      <c r="S8" s="389"/>
      <c r="T8" s="389"/>
      <c r="U8" s="314"/>
      <c r="V8" s="314"/>
    </row>
    <row r="9" spans="1:24" ht="19.899999999999999" customHeight="1" x14ac:dyDescent="0.25">
      <c r="A9" s="386"/>
      <c r="B9" s="387"/>
      <c r="C9" s="392"/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9"/>
      <c r="P9" s="389"/>
      <c r="Q9" s="389"/>
      <c r="R9" s="389"/>
      <c r="S9" s="389"/>
      <c r="T9" s="389"/>
      <c r="U9" s="314"/>
      <c r="V9" s="314"/>
    </row>
    <row r="10" spans="1:24" ht="19.899999999999999" customHeight="1" x14ac:dyDescent="0.25">
      <c r="A10" s="386"/>
      <c r="B10" s="387"/>
      <c r="C10" s="392"/>
      <c r="D10" s="389"/>
      <c r="E10" s="389"/>
      <c r="F10" s="389"/>
      <c r="G10" s="389"/>
      <c r="H10" s="389"/>
      <c r="I10" s="389"/>
      <c r="J10" s="389"/>
      <c r="K10" s="389"/>
      <c r="L10" s="389"/>
      <c r="M10" s="389"/>
      <c r="N10" s="389"/>
      <c r="O10" s="389"/>
      <c r="P10" s="389"/>
      <c r="Q10" s="389"/>
      <c r="R10" s="389"/>
      <c r="S10" s="389"/>
      <c r="T10" s="389"/>
      <c r="U10" s="314"/>
      <c r="V10" s="314"/>
    </row>
    <row r="11" spans="1:24" ht="19.899999999999999" customHeight="1" x14ac:dyDescent="0.25">
      <c r="A11" s="386"/>
      <c r="B11" s="387"/>
      <c r="C11" s="393"/>
      <c r="D11" s="390"/>
      <c r="E11" s="390"/>
      <c r="F11" s="390"/>
      <c r="G11" s="390"/>
      <c r="H11" s="390"/>
      <c r="I11" s="390"/>
      <c r="J11" s="390"/>
      <c r="K11" s="390"/>
      <c r="L11" s="390"/>
      <c r="M11" s="390"/>
      <c r="N11" s="390"/>
      <c r="O11" s="390"/>
      <c r="P11" s="390"/>
      <c r="Q11" s="390"/>
      <c r="R11" s="390"/>
      <c r="S11" s="390"/>
      <c r="T11" s="390"/>
      <c r="U11" s="314"/>
      <c r="V11" s="314"/>
    </row>
    <row r="12" spans="1:24" ht="15" customHeight="1" x14ac:dyDescent="0.25">
      <c r="A12" s="149">
        <f>ANASAYFA!A4</f>
        <v>1</v>
      </c>
      <c r="B12" s="149">
        <f>ANASAYFA!B4</f>
        <v>0</v>
      </c>
      <c r="C12" s="150">
        <f>ANASAYFA!C4</f>
        <v>0</v>
      </c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246">
        <f>SUM(D12:'HAY1'!T12)</f>
        <v>0</v>
      </c>
      <c r="V12" s="152">
        <f>ROUND((100*U12)/(X12),0)</f>
        <v>0</v>
      </c>
      <c r="X12" s="148">
        <v>68</v>
      </c>
    </row>
    <row r="13" spans="1:24" ht="15" customHeight="1" x14ac:dyDescent="0.25">
      <c r="A13" s="149">
        <f>ANASAYFA!A5</f>
        <v>2</v>
      </c>
      <c r="B13" s="149">
        <f>ANASAYFA!B5</f>
        <v>0</v>
      </c>
      <c r="C13" s="150">
        <f>ANASAYFA!C5</f>
        <v>0</v>
      </c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246">
        <f>SUM(D13:'HAY1'!T13)</f>
        <v>0</v>
      </c>
      <c r="V13" s="152">
        <f t="shared" ref="V13:V54" si="0">ROUND((100*U13)/(X13),0)</f>
        <v>0</v>
      </c>
      <c r="X13" s="148">
        <v>68</v>
      </c>
    </row>
    <row r="14" spans="1:24" ht="15" customHeight="1" x14ac:dyDescent="0.25">
      <c r="A14" s="149">
        <f>ANASAYFA!A6</f>
        <v>3</v>
      </c>
      <c r="B14" s="149">
        <f>ANASAYFA!B6</f>
        <v>0</v>
      </c>
      <c r="C14" s="150">
        <f>ANASAYFA!C6</f>
        <v>0</v>
      </c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246">
        <f>SUM(D14:'HAY1'!T14)</f>
        <v>0</v>
      </c>
      <c r="V14" s="152">
        <f t="shared" si="0"/>
        <v>0</v>
      </c>
      <c r="X14" s="148">
        <v>68</v>
      </c>
    </row>
    <row r="15" spans="1:24" ht="15" customHeight="1" x14ac:dyDescent="0.25">
      <c r="A15" s="149">
        <f>ANASAYFA!A7</f>
        <v>4</v>
      </c>
      <c r="B15" s="149">
        <f>ANASAYFA!B7</f>
        <v>0</v>
      </c>
      <c r="C15" s="150">
        <f>ANASAYFA!C7</f>
        <v>0</v>
      </c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246">
        <f>SUM(D15:'HAY1'!T15)</f>
        <v>0</v>
      </c>
      <c r="V15" s="152">
        <f t="shared" si="0"/>
        <v>0</v>
      </c>
      <c r="X15" s="148">
        <v>68</v>
      </c>
    </row>
    <row r="16" spans="1:24" ht="15" customHeight="1" x14ac:dyDescent="0.25">
      <c r="A16" s="149">
        <f>ANASAYFA!A8</f>
        <v>5</v>
      </c>
      <c r="B16" s="149">
        <f>ANASAYFA!B8</f>
        <v>0</v>
      </c>
      <c r="C16" s="150">
        <f>ANASAYFA!C8</f>
        <v>0</v>
      </c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246">
        <f>SUM(D16:'HAY1'!T16)</f>
        <v>0</v>
      </c>
      <c r="V16" s="152">
        <f t="shared" si="0"/>
        <v>0</v>
      </c>
      <c r="X16" s="148">
        <v>68</v>
      </c>
    </row>
    <row r="17" spans="1:24" ht="15" customHeight="1" x14ac:dyDescent="0.25">
      <c r="A17" s="149">
        <f>ANASAYFA!A9</f>
        <v>6</v>
      </c>
      <c r="B17" s="149">
        <f>ANASAYFA!B9</f>
        <v>0</v>
      </c>
      <c r="C17" s="150">
        <f>ANASAYFA!C9</f>
        <v>0</v>
      </c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246">
        <f>SUM(D17:'HAY1'!T17)</f>
        <v>0</v>
      </c>
      <c r="V17" s="152">
        <f t="shared" si="0"/>
        <v>0</v>
      </c>
      <c r="X17" s="148">
        <v>68</v>
      </c>
    </row>
    <row r="18" spans="1:24" ht="15" customHeight="1" x14ac:dyDescent="0.25">
      <c r="A18" s="149">
        <f>ANASAYFA!A10</f>
        <v>7</v>
      </c>
      <c r="B18" s="149">
        <f>ANASAYFA!B10</f>
        <v>0</v>
      </c>
      <c r="C18" s="151">
        <f>ANASAYFA!C10</f>
        <v>0</v>
      </c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246">
        <f>SUM(D18:'HAY1'!T18)</f>
        <v>0</v>
      </c>
      <c r="V18" s="152">
        <f t="shared" si="0"/>
        <v>0</v>
      </c>
      <c r="X18" s="148">
        <v>68</v>
      </c>
    </row>
    <row r="19" spans="1:24" ht="15" customHeight="1" x14ac:dyDescent="0.25">
      <c r="A19" s="149">
        <f>ANASAYFA!A11</f>
        <v>8</v>
      </c>
      <c r="B19" s="149">
        <f>ANASAYFA!B11</f>
        <v>0</v>
      </c>
      <c r="C19" s="150">
        <f>ANASAYFA!C11</f>
        <v>0</v>
      </c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246">
        <f>SUM(D19:'HAY1'!T19)</f>
        <v>0</v>
      </c>
      <c r="V19" s="152">
        <f t="shared" si="0"/>
        <v>0</v>
      </c>
      <c r="X19" s="148">
        <v>68</v>
      </c>
    </row>
    <row r="20" spans="1:24" ht="15" customHeight="1" x14ac:dyDescent="0.25">
      <c r="A20" s="149">
        <f>ANASAYFA!A12</f>
        <v>9</v>
      </c>
      <c r="B20" s="149">
        <f>ANASAYFA!B12</f>
        <v>0</v>
      </c>
      <c r="C20" s="150">
        <f>ANASAYFA!C12</f>
        <v>0</v>
      </c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246">
        <f>SUM(D20:'HAY1'!T20)</f>
        <v>0</v>
      </c>
      <c r="V20" s="152">
        <f t="shared" si="0"/>
        <v>0</v>
      </c>
      <c r="X20" s="148">
        <v>68</v>
      </c>
    </row>
    <row r="21" spans="1:24" ht="15" customHeight="1" x14ac:dyDescent="0.25">
      <c r="A21" s="149">
        <f>ANASAYFA!A13</f>
        <v>10</v>
      </c>
      <c r="B21" s="149">
        <f>ANASAYFA!B13</f>
        <v>0</v>
      </c>
      <c r="C21" s="150">
        <f>ANASAYFA!C13</f>
        <v>0</v>
      </c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246">
        <f>SUM(D21:'HAY1'!T21)</f>
        <v>0</v>
      </c>
      <c r="V21" s="152">
        <f t="shared" si="0"/>
        <v>0</v>
      </c>
      <c r="X21" s="148">
        <v>68</v>
      </c>
    </row>
    <row r="22" spans="1:24" ht="15" customHeight="1" x14ac:dyDescent="0.25">
      <c r="A22" s="149">
        <f>ANASAYFA!A14</f>
        <v>11</v>
      </c>
      <c r="B22" s="149">
        <f>ANASAYFA!B14</f>
        <v>0</v>
      </c>
      <c r="C22" s="150">
        <f>ANASAYFA!C14</f>
        <v>0</v>
      </c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246">
        <f>SUM(D22:'HAY1'!T22)</f>
        <v>0</v>
      </c>
      <c r="V22" s="152">
        <f t="shared" si="0"/>
        <v>0</v>
      </c>
      <c r="X22" s="148">
        <v>68</v>
      </c>
    </row>
    <row r="23" spans="1:24" ht="15" customHeight="1" x14ac:dyDescent="0.25">
      <c r="A23" s="149">
        <f>ANASAYFA!A15</f>
        <v>12</v>
      </c>
      <c r="B23" s="149">
        <f>ANASAYFA!B15</f>
        <v>0</v>
      </c>
      <c r="C23" s="150">
        <f>ANASAYFA!C15</f>
        <v>0</v>
      </c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246">
        <f>SUM(D23:'HAY1'!T23)</f>
        <v>0</v>
      </c>
      <c r="V23" s="152">
        <f t="shared" si="0"/>
        <v>0</v>
      </c>
      <c r="X23" s="148">
        <v>68</v>
      </c>
    </row>
    <row r="24" spans="1:24" ht="15" customHeight="1" x14ac:dyDescent="0.25">
      <c r="A24" s="149">
        <f>ANASAYFA!A16</f>
        <v>13</v>
      </c>
      <c r="B24" s="149">
        <f>ANASAYFA!B16</f>
        <v>0</v>
      </c>
      <c r="C24" s="150">
        <f>ANASAYFA!C16</f>
        <v>0</v>
      </c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246">
        <f>SUM(D24:'HAY1'!T24)</f>
        <v>0</v>
      </c>
      <c r="V24" s="152">
        <f t="shared" si="0"/>
        <v>0</v>
      </c>
      <c r="X24" s="148">
        <v>68</v>
      </c>
    </row>
    <row r="25" spans="1:24" ht="15" customHeight="1" x14ac:dyDescent="0.25">
      <c r="A25" s="149">
        <f>ANASAYFA!A17</f>
        <v>14</v>
      </c>
      <c r="B25" s="149">
        <f>ANASAYFA!B17</f>
        <v>0</v>
      </c>
      <c r="C25" s="150">
        <f>ANASAYFA!C17</f>
        <v>0</v>
      </c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246">
        <f>SUM(D25:'HAY1'!T25)</f>
        <v>0</v>
      </c>
      <c r="V25" s="152">
        <f t="shared" si="0"/>
        <v>0</v>
      </c>
      <c r="X25" s="148">
        <v>68</v>
      </c>
    </row>
    <row r="26" spans="1:24" ht="15" customHeight="1" x14ac:dyDescent="0.25">
      <c r="A26" s="149">
        <f>ANASAYFA!A18</f>
        <v>15</v>
      </c>
      <c r="B26" s="149">
        <f>ANASAYFA!B18</f>
        <v>0</v>
      </c>
      <c r="C26" s="150">
        <f>ANASAYFA!C18</f>
        <v>0</v>
      </c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246">
        <f>SUM(D26:'HAY1'!T26)</f>
        <v>0</v>
      </c>
      <c r="V26" s="152">
        <f t="shared" si="0"/>
        <v>0</v>
      </c>
      <c r="X26" s="148">
        <v>68</v>
      </c>
    </row>
    <row r="27" spans="1:24" ht="15" customHeight="1" x14ac:dyDescent="0.25">
      <c r="A27" s="149">
        <f>ANASAYFA!A19</f>
        <v>16</v>
      </c>
      <c r="B27" s="149">
        <f>ANASAYFA!B19</f>
        <v>0</v>
      </c>
      <c r="C27" s="150">
        <f>ANASAYFA!C19</f>
        <v>0</v>
      </c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246">
        <f>SUM(D27:'HAY1'!T27)</f>
        <v>0</v>
      </c>
      <c r="V27" s="152">
        <f t="shared" si="0"/>
        <v>0</v>
      </c>
      <c r="X27" s="148">
        <v>68</v>
      </c>
    </row>
    <row r="28" spans="1:24" ht="15" customHeight="1" x14ac:dyDescent="0.25">
      <c r="A28" s="149">
        <f>ANASAYFA!A20</f>
        <v>17</v>
      </c>
      <c r="B28" s="149">
        <f>ANASAYFA!B20</f>
        <v>0</v>
      </c>
      <c r="C28" s="150">
        <f>ANASAYFA!C20</f>
        <v>0</v>
      </c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246">
        <f>SUM(D28:'HAY1'!T28)</f>
        <v>0</v>
      </c>
      <c r="V28" s="152">
        <f t="shared" si="0"/>
        <v>0</v>
      </c>
      <c r="X28" s="148">
        <v>68</v>
      </c>
    </row>
    <row r="29" spans="1:24" ht="15" customHeight="1" x14ac:dyDescent="0.25">
      <c r="A29" s="149">
        <f>ANASAYFA!A21</f>
        <v>18</v>
      </c>
      <c r="B29" s="149">
        <f>ANASAYFA!B21</f>
        <v>0</v>
      </c>
      <c r="C29" s="150">
        <f>ANASAYFA!C21</f>
        <v>0</v>
      </c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246">
        <f>SUM(D29:'HAY1'!T29)</f>
        <v>0</v>
      </c>
      <c r="V29" s="152">
        <f t="shared" si="0"/>
        <v>0</v>
      </c>
      <c r="X29" s="148">
        <v>68</v>
      </c>
    </row>
    <row r="30" spans="1:24" ht="15" customHeight="1" x14ac:dyDescent="0.25">
      <c r="A30" s="149">
        <f>ANASAYFA!A22</f>
        <v>19</v>
      </c>
      <c r="B30" s="149">
        <f>ANASAYFA!B22</f>
        <v>0</v>
      </c>
      <c r="C30" s="150">
        <f>ANASAYFA!C22</f>
        <v>0</v>
      </c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246">
        <f>SUM(D30:'HAY1'!T30)</f>
        <v>0</v>
      </c>
      <c r="V30" s="152">
        <f t="shared" si="0"/>
        <v>0</v>
      </c>
      <c r="X30" s="148">
        <v>68</v>
      </c>
    </row>
    <row r="31" spans="1:24" ht="15" customHeight="1" x14ac:dyDescent="0.25">
      <c r="A31" s="149">
        <f>ANASAYFA!A23</f>
        <v>20</v>
      </c>
      <c r="B31" s="149">
        <f>ANASAYFA!B23</f>
        <v>0</v>
      </c>
      <c r="C31" s="150">
        <f>ANASAYFA!C23</f>
        <v>0</v>
      </c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246">
        <f>SUM(D31:'HAY1'!T31)</f>
        <v>0</v>
      </c>
      <c r="V31" s="152">
        <f t="shared" si="0"/>
        <v>0</v>
      </c>
      <c r="X31" s="148">
        <v>68</v>
      </c>
    </row>
    <row r="32" spans="1:24" ht="15" customHeight="1" x14ac:dyDescent="0.25">
      <c r="A32" s="149">
        <f>ANASAYFA!A24</f>
        <v>21</v>
      </c>
      <c r="B32" s="149">
        <f>ANASAYFA!B24</f>
        <v>0</v>
      </c>
      <c r="C32" s="150">
        <f>ANASAYFA!C24</f>
        <v>0</v>
      </c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246">
        <f>SUM(D32:'HAY1'!T32)</f>
        <v>0</v>
      </c>
      <c r="V32" s="152">
        <f t="shared" si="0"/>
        <v>0</v>
      </c>
      <c r="X32" s="148">
        <v>68</v>
      </c>
    </row>
    <row r="33" spans="1:24" ht="15" customHeight="1" x14ac:dyDescent="0.25">
      <c r="A33" s="149">
        <f>ANASAYFA!A25</f>
        <v>22</v>
      </c>
      <c r="B33" s="149">
        <f>ANASAYFA!B25</f>
        <v>0</v>
      </c>
      <c r="C33" s="150">
        <f>ANASAYFA!C25</f>
        <v>0</v>
      </c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246">
        <f>SUM(D33:'HAY1'!T33)</f>
        <v>0</v>
      </c>
      <c r="V33" s="152">
        <f t="shared" si="0"/>
        <v>0</v>
      </c>
      <c r="X33" s="148">
        <v>68</v>
      </c>
    </row>
    <row r="34" spans="1:24" ht="15" customHeight="1" x14ac:dyDescent="0.25">
      <c r="A34" s="149">
        <f>ANASAYFA!A26</f>
        <v>23</v>
      </c>
      <c r="B34" s="149">
        <f>ANASAYFA!B26</f>
        <v>0</v>
      </c>
      <c r="C34" s="150">
        <f>ANASAYFA!C26</f>
        <v>0</v>
      </c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246">
        <f>SUM(D34:'HAY1'!T34)</f>
        <v>0</v>
      </c>
      <c r="V34" s="152">
        <f t="shared" si="0"/>
        <v>0</v>
      </c>
      <c r="X34" s="148">
        <v>68</v>
      </c>
    </row>
    <row r="35" spans="1:24" ht="15" customHeight="1" x14ac:dyDescent="0.25">
      <c r="A35" s="149">
        <f>ANASAYFA!A27</f>
        <v>24</v>
      </c>
      <c r="B35" s="149">
        <f>ANASAYFA!B27</f>
        <v>0</v>
      </c>
      <c r="C35" s="150">
        <f>ANASAYFA!C27</f>
        <v>0</v>
      </c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246">
        <f>SUM(D35:'HAY1'!T35)</f>
        <v>0</v>
      </c>
      <c r="V35" s="152">
        <f t="shared" si="0"/>
        <v>0</v>
      </c>
      <c r="X35" s="148">
        <v>68</v>
      </c>
    </row>
    <row r="36" spans="1:24" ht="15" customHeight="1" x14ac:dyDescent="0.25">
      <c r="A36" s="149">
        <f>ANASAYFA!A28</f>
        <v>25</v>
      </c>
      <c r="B36" s="149">
        <f>ANASAYFA!B28</f>
        <v>0</v>
      </c>
      <c r="C36" s="150">
        <f>ANASAYFA!C28</f>
        <v>0</v>
      </c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246">
        <f>SUM(D36:'HAY1'!T36)</f>
        <v>0</v>
      </c>
      <c r="V36" s="152">
        <f t="shared" si="0"/>
        <v>0</v>
      </c>
      <c r="X36" s="148">
        <v>68</v>
      </c>
    </row>
    <row r="37" spans="1:24" ht="15" customHeight="1" x14ac:dyDescent="0.25">
      <c r="A37" s="149">
        <f>ANASAYFA!A29</f>
        <v>26</v>
      </c>
      <c r="B37" s="149">
        <f>ANASAYFA!B29</f>
        <v>0</v>
      </c>
      <c r="C37" s="150">
        <f>ANASAYFA!C29</f>
        <v>0</v>
      </c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246">
        <f>SUM(D37:'HAY1'!T37)</f>
        <v>0</v>
      </c>
      <c r="V37" s="152">
        <f t="shared" si="0"/>
        <v>0</v>
      </c>
      <c r="X37" s="148">
        <v>68</v>
      </c>
    </row>
    <row r="38" spans="1:24" ht="15" customHeight="1" x14ac:dyDescent="0.25">
      <c r="A38" s="149">
        <f>ANASAYFA!A30</f>
        <v>27</v>
      </c>
      <c r="B38" s="149">
        <f>ANASAYFA!B30</f>
        <v>0</v>
      </c>
      <c r="C38" s="150">
        <f>ANASAYFA!C30</f>
        <v>0</v>
      </c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246">
        <f>SUM(D38:'HAY1'!T38)</f>
        <v>0</v>
      </c>
      <c r="V38" s="152">
        <f t="shared" si="0"/>
        <v>0</v>
      </c>
      <c r="X38" s="148">
        <v>68</v>
      </c>
    </row>
    <row r="39" spans="1:24" ht="15" customHeight="1" x14ac:dyDescent="0.25">
      <c r="A39" s="149">
        <f>ANASAYFA!A31</f>
        <v>28</v>
      </c>
      <c r="B39" s="149">
        <f>ANASAYFA!B31</f>
        <v>0</v>
      </c>
      <c r="C39" s="150">
        <f>ANASAYFA!C31</f>
        <v>0</v>
      </c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246">
        <f>SUM(D39:'HAY1'!T39)</f>
        <v>0</v>
      </c>
      <c r="V39" s="152">
        <f t="shared" si="0"/>
        <v>0</v>
      </c>
      <c r="X39" s="148">
        <v>68</v>
      </c>
    </row>
    <row r="40" spans="1:24" ht="15" customHeight="1" x14ac:dyDescent="0.25">
      <c r="A40" s="149">
        <f>ANASAYFA!A32</f>
        <v>29</v>
      </c>
      <c r="B40" s="149">
        <f>ANASAYFA!B32</f>
        <v>0</v>
      </c>
      <c r="C40" s="150">
        <f>ANASAYFA!C32</f>
        <v>0</v>
      </c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246">
        <f>SUM(D40:'HAY1'!T40)</f>
        <v>0</v>
      </c>
      <c r="V40" s="152">
        <f t="shared" si="0"/>
        <v>0</v>
      </c>
      <c r="X40" s="148">
        <v>68</v>
      </c>
    </row>
    <row r="41" spans="1:24" ht="15" customHeight="1" x14ac:dyDescent="0.25">
      <c r="A41" s="149">
        <f>ANASAYFA!A33</f>
        <v>30</v>
      </c>
      <c r="B41" s="149">
        <f>ANASAYFA!B33</f>
        <v>0</v>
      </c>
      <c r="C41" s="150">
        <f>ANASAYFA!C33</f>
        <v>0</v>
      </c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246">
        <f>SUM(D41:'HAY1'!T41)</f>
        <v>0</v>
      </c>
      <c r="V41" s="152">
        <f t="shared" si="0"/>
        <v>0</v>
      </c>
      <c r="X41" s="148">
        <v>68</v>
      </c>
    </row>
    <row r="42" spans="1:24" ht="15" customHeight="1" x14ac:dyDescent="0.25">
      <c r="A42" s="149">
        <f>ANASAYFA!A34</f>
        <v>31</v>
      </c>
      <c r="B42" s="149">
        <f>ANASAYFA!B34</f>
        <v>0</v>
      </c>
      <c r="C42" s="150">
        <f>ANASAYFA!C34</f>
        <v>0</v>
      </c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246">
        <f>SUM(D42:'HAY1'!T42)</f>
        <v>0</v>
      </c>
      <c r="V42" s="152">
        <f t="shared" si="0"/>
        <v>0</v>
      </c>
      <c r="X42" s="148">
        <v>68</v>
      </c>
    </row>
    <row r="43" spans="1:24" ht="15" customHeight="1" x14ac:dyDescent="0.25">
      <c r="A43" s="149">
        <f>ANASAYFA!A35</f>
        <v>32</v>
      </c>
      <c r="B43" s="149">
        <f>ANASAYFA!B35</f>
        <v>0</v>
      </c>
      <c r="C43" s="150">
        <f>ANASAYFA!C35</f>
        <v>0</v>
      </c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246">
        <f>SUM(D43:'HAY1'!T43)</f>
        <v>0</v>
      </c>
      <c r="V43" s="152">
        <f t="shared" si="0"/>
        <v>0</v>
      </c>
      <c r="X43" s="148">
        <v>68</v>
      </c>
    </row>
    <row r="44" spans="1:24" ht="15" customHeight="1" x14ac:dyDescent="0.25">
      <c r="A44" s="149">
        <f>ANASAYFA!A36</f>
        <v>33</v>
      </c>
      <c r="B44" s="149">
        <f>ANASAYFA!B36</f>
        <v>0</v>
      </c>
      <c r="C44" s="150">
        <f>ANASAYFA!C36</f>
        <v>0</v>
      </c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246">
        <f>SUM(D44:'HAY1'!T44)</f>
        <v>0</v>
      </c>
      <c r="V44" s="152">
        <f t="shared" si="0"/>
        <v>0</v>
      </c>
      <c r="X44" s="148">
        <v>68</v>
      </c>
    </row>
    <row r="45" spans="1:24" ht="15" customHeight="1" x14ac:dyDescent="0.25">
      <c r="A45" s="149">
        <f>ANASAYFA!A37</f>
        <v>34</v>
      </c>
      <c r="B45" s="149">
        <f>ANASAYFA!B37</f>
        <v>0</v>
      </c>
      <c r="C45" s="150">
        <f>ANASAYFA!C37</f>
        <v>0</v>
      </c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246">
        <f>SUM(D45:'HAY1'!T45)</f>
        <v>0</v>
      </c>
      <c r="V45" s="152">
        <f t="shared" si="0"/>
        <v>0</v>
      </c>
      <c r="X45" s="148">
        <v>68</v>
      </c>
    </row>
    <row r="46" spans="1:24" ht="15" customHeight="1" x14ac:dyDescent="0.25">
      <c r="A46" s="149">
        <f>ANASAYFA!A38</f>
        <v>35</v>
      </c>
      <c r="B46" s="149">
        <f>ANASAYFA!B38</f>
        <v>0</v>
      </c>
      <c r="C46" s="150">
        <f>ANASAYFA!C38</f>
        <v>0</v>
      </c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246">
        <f>SUM(D46:'HAY1'!T46)</f>
        <v>0</v>
      </c>
      <c r="V46" s="152">
        <f t="shared" si="0"/>
        <v>0</v>
      </c>
      <c r="X46" s="148">
        <v>68</v>
      </c>
    </row>
    <row r="47" spans="1:24" ht="15" customHeight="1" x14ac:dyDescent="0.25">
      <c r="A47" s="149">
        <f>ANASAYFA!A39</f>
        <v>36</v>
      </c>
      <c r="B47" s="149">
        <f>ANASAYFA!B39</f>
        <v>0</v>
      </c>
      <c r="C47" s="150">
        <f>ANASAYFA!C39</f>
        <v>0</v>
      </c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246">
        <f>SUM(D47:'HAY1'!T47)</f>
        <v>0</v>
      </c>
      <c r="V47" s="152">
        <f t="shared" si="0"/>
        <v>0</v>
      </c>
      <c r="X47" s="148">
        <v>68</v>
      </c>
    </row>
    <row r="48" spans="1:24" ht="15" customHeight="1" x14ac:dyDescent="0.25">
      <c r="A48" s="149">
        <f>ANASAYFA!A40</f>
        <v>37</v>
      </c>
      <c r="B48" s="149">
        <f>ANASAYFA!B40</f>
        <v>0</v>
      </c>
      <c r="C48" s="150">
        <f>ANASAYFA!C40</f>
        <v>0</v>
      </c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246">
        <f>SUM(D48:'HAY1'!T48)</f>
        <v>0</v>
      </c>
      <c r="V48" s="152">
        <f t="shared" si="0"/>
        <v>0</v>
      </c>
      <c r="X48" s="148">
        <v>68</v>
      </c>
    </row>
    <row r="49" spans="1:24" ht="15" customHeight="1" x14ac:dyDescent="0.25">
      <c r="A49" s="149">
        <f>ANASAYFA!A41</f>
        <v>38</v>
      </c>
      <c r="B49" s="149">
        <f>ANASAYFA!B41</f>
        <v>0</v>
      </c>
      <c r="C49" s="150">
        <f>ANASAYFA!C41</f>
        <v>0</v>
      </c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246">
        <f>SUM(D49:'HAY1'!T49)</f>
        <v>0</v>
      </c>
      <c r="V49" s="152">
        <f t="shared" si="0"/>
        <v>0</v>
      </c>
      <c r="X49" s="148">
        <v>68</v>
      </c>
    </row>
    <row r="50" spans="1:24" ht="15" customHeight="1" x14ac:dyDescent="0.25">
      <c r="A50" s="149">
        <f>ANASAYFA!A42</f>
        <v>39</v>
      </c>
      <c r="B50" s="149">
        <f>ANASAYFA!B42</f>
        <v>0</v>
      </c>
      <c r="C50" s="150">
        <f>ANASAYFA!C42</f>
        <v>0</v>
      </c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246">
        <f>SUM(D50:'HAY1'!T50)</f>
        <v>0</v>
      </c>
      <c r="V50" s="152">
        <f t="shared" si="0"/>
        <v>0</v>
      </c>
      <c r="X50" s="148">
        <v>68</v>
      </c>
    </row>
    <row r="51" spans="1:24" ht="15" customHeight="1" x14ac:dyDescent="0.25">
      <c r="A51" s="149">
        <f>ANASAYFA!A43</f>
        <v>40</v>
      </c>
      <c r="B51" s="149">
        <f>ANASAYFA!B43</f>
        <v>0</v>
      </c>
      <c r="C51" s="150">
        <f>ANASAYFA!C43</f>
        <v>0</v>
      </c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246">
        <f>SUM(D51:'HAY1'!T51)</f>
        <v>0</v>
      </c>
      <c r="V51" s="152">
        <f t="shared" si="0"/>
        <v>0</v>
      </c>
      <c r="X51" s="148">
        <v>68</v>
      </c>
    </row>
    <row r="52" spans="1:24" ht="15" customHeight="1" x14ac:dyDescent="0.25">
      <c r="A52" s="149">
        <f>ANASAYFA!A44</f>
        <v>41</v>
      </c>
      <c r="B52" s="149">
        <f>ANASAYFA!B44</f>
        <v>0</v>
      </c>
      <c r="C52" s="150">
        <f>ANASAYFA!C44</f>
        <v>0</v>
      </c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246">
        <f>SUM(D52:'HAY1'!T52)</f>
        <v>0</v>
      </c>
      <c r="V52" s="152">
        <f t="shared" si="0"/>
        <v>0</v>
      </c>
      <c r="X52" s="148">
        <v>68</v>
      </c>
    </row>
    <row r="53" spans="1:24" ht="15" customHeight="1" x14ac:dyDescent="0.25">
      <c r="A53" s="149">
        <f>ANASAYFA!A45</f>
        <v>42</v>
      </c>
      <c r="B53" s="149">
        <f>ANASAYFA!B45</f>
        <v>0</v>
      </c>
      <c r="C53" s="150">
        <f>ANASAYFA!C45</f>
        <v>0</v>
      </c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246">
        <f>SUM(D53:'HAY1'!T53)</f>
        <v>0</v>
      </c>
      <c r="V53" s="152">
        <f t="shared" si="0"/>
        <v>0</v>
      </c>
      <c r="X53" s="148">
        <v>68</v>
      </c>
    </row>
    <row r="54" spans="1:24" ht="15" customHeight="1" x14ac:dyDescent="0.25">
      <c r="A54" s="149">
        <f>ANASAYFA!A46</f>
        <v>43</v>
      </c>
      <c r="B54" s="149">
        <f>ANASAYFA!B46</f>
        <v>0</v>
      </c>
      <c r="C54" s="150">
        <f>ANASAYFA!C46</f>
        <v>0</v>
      </c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246">
        <f>SUM(D54:'HAY1'!T54)</f>
        <v>0</v>
      </c>
      <c r="V54" s="152">
        <f t="shared" si="0"/>
        <v>0</v>
      </c>
      <c r="X54" s="148">
        <v>68</v>
      </c>
    </row>
    <row r="55" spans="1:24" ht="15" customHeight="1" x14ac:dyDescent="0.25">
      <c r="A55" s="87"/>
      <c r="B55" s="87"/>
      <c r="C55" s="92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90"/>
      <c r="V55" s="91"/>
    </row>
    <row r="56" spans="1:24" ht="15" customHeight="1" x14ac:dyDescent="0.25"/>
    <row r="57" spans="1:24" ht="15" customHeight="1" x14ac:dyDescent="0.25">
      <c r="U57" s="309" t="str">
        <f>ANASAYFA!J25</f>
        <v>MUSTAFA ÇINKIR</v>
      </c>
      <c r="V57" s="309"/>
    </row>
    <row r="58" spans="1:24" ht="15" customHeight="1" x14ac:dyDescent="0.25">
      <c r="U58" s="310" t="str">
        <f>ANASAYFA!J26</f>
        <v>1/B Sınıf Öğretmeni</v>
      </c>
      <c r="V58" s="310"/>
    </row>
    <row r="59" spans="1:24" ht="15" customHeight="1" x14ac:dyDescent="0.25"/>
  </sheetData>
  <protectedRanges>
    <protectedRange sqref="A12:C55" name="Aralık1_1"/>
  </protectedRanges>
  <mergeCells count="26">
    <mergeCell ref="L3:L11"/>
    <mergeCell ref="M3:M11"/>
    <mergeCell ref="N3:N11"/>
    <mergeCell ref="O3:O11"/>
    <mergeCell ref="P3:P11"/>
    <mergeCell ref="G3:G11"/>
    <mergeCell ref="H3:H11"/>
    <mergeCell ref="I3:I11"/>
    <mergeCell ref="J3:J11"/>
    <mergeCell ref="K3:K11"/>
    <mergeCell ref="U58:V58"/>
    <mergeCell ref="U57:V57"/>
    <mergeCell ref="A1:V1"/>
    <mergeCell ref="A3:A11"/>
    <mergeCell ref="B3:B11"/>
    <mergeCell ref="R3:R11"/>
    <mergeCell ref="U3:U11"/>
    <mergeCell ref="V3:V11"/>
    <mergeCell ref="A2:V2"/>
    <mergeCell ref="C3:C11"/>
    <mergeCell ref="D3:D11"/>
    <mergeCell ref="Q3:Q11"/>
    <mergeCell ref="S3:S11"/>
    <mergeCell ref="T3:T11"/>
    <mergeCell ref="E3:E11"/>
    <mergeCell ref="F3:F11"/>
  </mergeCells>
  <dataValidations xWindow="778" yWindow="350" count="2">
    <dataValidation allowBlank="1" showInputMessage="1" showErrorMessage="1" promptTitle="DİKKAT!" prompt="SEÇTİĞİNİZ HÜCREYE VERİ GİRİŞİ YAPMAYINIZ. AKSİ TAKTİRDE PROGRAM ÇALIŞMAZ." sqref="U57:V58 A1:B11 D1:T2 U1:V11 C1:C3 A12:C55"/>
    <dataValidation allowBlank="1" showErrorMessage="1" sqref="U12:V54"/>
  </dataValidations>
  <printOptions horizontalCentered="1" verticalCentered="1"/>
  <pageMargins left="0.25" right="0.25" top="0.75" bottom="0.75" header="0.3" footer="0.3"/>
  <pageSetup paperSize="9" scale="7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07"/>
  <sheetViews>
    <sheetView topLeftCell="A88" zoomScaleNormal="100" workbookViewId="0">
      <selection activeCell="AF7" sqref="AF7"/>
    </sheetView>
  </sheetViews>
  <sheetFormatPr defaultRowHeight="15" x14ac:dyDescent="0.25"/>
  <cols>
    <col min="1" max="47" width="4.7109375" customWidth="1"/>
  </cols>
  <sheetData>
    <row r="1" spans="1:47" x14ac:dyDescent="0.25">
      <c r="A1" s="280" t="s">
        <v>52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280"/>
      <c r="AD1" s="280"/>
      <c r="AE1" s="280"/>
      <c r="AF1" s="280"/>
      <c r="AG1" s="280"/>
      <c r="AH1" s="280"/>
      <c r="AI1" s="207"/>
      <c r="AJ1" s="207"/>
      <c r="AK1" s="207"/>
      <c r="AL1" s="207"/>
      <c r="AM1" s="207"/>
      <c r="AN1" s="207"/>
      <c r="AO1" s="207"/>
      <c r="AP1" s="207"/>
      <c r="AQ1" s="207"/>
      <c r="AR1" s="207"/>
      <c r="AS1" s="207"/>
      <c r="AT1" s="207"/>
    </row>
    <row r="2" spans="1:47" x14ac:dyDescent="0.25">
      <c r="A2" s="284" t="s">
        <v>50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2" t="s">
        <v>51</v>
      </c>
      <c r="M2" s="282"/>
      <c r="N2" s="282"/>
      <c r="O2" s="282"/>
      <c r="P2" s="283" t="s">
        <v>124</v>
      </c>
      <c r="Q2" s="283"/>
      <c r="R2" s="283"/>
      <c r="S2" s="283"/>
      <c r="T2" s="283"/>
      <c r="U2" s="283"/>
      <c r="V2" s="283"/>
      <c r="W2" s="283"/>
      <c r="X2" s="283"/>
      <c r="Y2" s="283"/>
      <c r="Z2" s="283"/>
      <c r="AA2" s="283"/>
      <c r="AB2" s="283"/>
      <c r="AC2" s="283"/>
      <c r="AD2" s="283"/>
      <c r="AE2" s="283"/>
      <c r="AF2" s="283"/>
      <c r="AG2" s="283"/>
      <c r="AH2" s="283"/>
      <c r="AI2" s="286" t="s">
        <v>53</v>
      </c>
      <c r="AJ2" s="286"/>
      <c r="AK2" s="286"/>
      <c r="AL2" s="286"/>
      <c r="AM2" s="286"/>
      <c r="AN2" s="286"/>
      <c r="AO2" s="286"/>
      <c r="AP2" s="286"/>
      <c r="AQ2" s="286"/>
      <c r="AR2" s="286"/>
      <c r="AS2" s="286"/>
      <c r="AT2" s="286"/>
      <c r="AU2" s="286"/>
    </row>
    <row r="3" spans="1:47" s="131" customFormat="1" ht="246.6" customHeight="1" x14ac:dyDescent="0.25">
      <c r="A3" s="203" t="s">
        <v>77</v>
      </c>
      <c r="B3" s="204" t="s">
        <v>78</v>
      </c>
      <c r="C3" s="203" t="s">
        <v>79</v>
      </c>
      <c r="D3" s="203" t="s">
        <v>80</v>
      </c>
      <c r="E3" s="203" t="s">
        <v>81</v>
      </c>
      <c r="F3" s="203" t="s">
        <v>82</v>
      </c>
      <c r="G3" s="203" t="s">
        <v>83</v>
      </c>
      <c r="H3" s="203" t="s">
        <v>84</v>
      </c>
      <c r="I3" s="203" t="s">
        <v>85</v>
      </c>
      <c r="J3" s="203" t="s">
        <v>86</v>
      </c>
      <c r="K3" s="203" t="s">
        <v>87</v>
      </c>
      <c r="L3" s="202" t="s">
        <v>88</v>
      </c>
      <c r="M3" s="202" t="s">
        <v>89</v>
      </c>
      <c r="N3" s="202" t="s">
        <v>90</v>
      </c>
      <c r="O3" s="202" t="s">
        <v>91</v>
      </c>
      <c r="P3" s="200" t="s">
        <v>92</v>
      </c>
      <c r="Q3" s="200" t="s">
        <v>93</v>
      </c>
      <c r="R3" s="200" t="s">
        <v>94</v>
      </c>
      <c r="S3" s="200" t="s">
        <v>95</v>
      </c>
      <c r="T3" s="200" t="s">
        <v>96</v>
      </c>
      <c r="U3" s="200" t="s">
        <v>97</v>
      </c>
      <c r="V3" s="200" t="s">
        <v>98</v>
      </c>
      <c r="W3" s="200" t="s">
        <v>99</v>
      </c>
      <c r="X3" s="200" t="s">
        <v>100</v>
      </c>
      <c r="Y3" s="200" t="s">
        <v>101</v>
      </c>
      <c r="Z3" s="200" t="s">
        <v>102</v>
      </c>
      <c r="AA3" s="201" t="s">
        <v>103</v>
      </c>
      <c r="AB3" s="200" t="s">
        <v>104</v>
      </c>
      <c r="AC3" s="200" t="s">
        <v>105</v>
      </c>
      <c r="AD3" s="200" t="s">
        <v>106</v>
      </c>
      <c r="AE3" s="200" t="s">
        <v>107</v>
      </c>
      <c r="AF3" s="200" t="s">
        <v>108</v>
      </c>
      <c r="AG3" s="200" t="s">
        <v>109</v>
      </c>
      <c r="AH3" s="200" t="s">
        <v>110</v>
      </c>
      <c r="AI3" s="198" t="s">
        <v>111</v>
      </c>
      <c r="AJ3" s="198" t="s">
        <v>112</v>
      </c>
      <c r="AK3" s="198" t="s">
        <v>113</v>
      </c>
      <c r="AL3" s="198" t="s">
        <v>114</v>
      </c>
      <c r="AM3" s="198" t="s">
        <v>115</v>
      </c>
      <c r="AN3" s="198" t="s">
        <v>116</v>
      </c>
      <c r="AO3" s="198" t="s">
        <v>117</v>
      </c>
      <c r="AP3" s="199" t="s">
        <v>118</v>
      </c>
      <c r="AQ3" s="198" t="s">
        <v>119</v>
      </c>
      <c r="AR3" s="198" t="s">
        <v>120</v>
      </c>
      <c r="AS3" s="198" t="s">
        <v>121</v>
      </c>
      <c r="AT3" s="198" t="s">
        <v>122</v>
      </c>
      <c r="AU3" s="209" t="s">
        <v>123</v>
      </c>
    </row>
    <row r="5" spans="1:47" x14ac:dyDescent="0.25">
      <c r="A5" s="280" t="s">
        <v>54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</row>
    <row r="6" spans="1:47" x14ac:dyDescent="0.25">
      <c r="A6" t="s">
        <v>135</v>
      </c>
    </row>
    <row r="7" spans="1:47" x14ac:dyDescent="0.25">
      <c r="A7" s="125" t="s">
        <v>134</v>
      </c>
      <c r="B7" s="125"/>
      <c r="C7" s="125"/>
      <c r="D7" s="125"/>
      <c r="E7" s="125"/>
      <c r="F7" s="125"/>
      <c r="G7" s="125"/>
    </row>
    <row r="8" spans="1:47" x14ac:dyDescent="0.25">
      <c r="A8" s="205" t="s">
        <v>126</v>
      </c>
    </row>
    <row r="9" spans="1:47" x14ac:dyDescent="0.25">
      <c r="A9" s="205" t="s">
        <v>125</v>
      </c>
    </row>
    <row r="10" spans="1:47" x14ac:dyDescent="0.25">
      <c r="A10" s="205" t="s">
        <v>127</v>
      </c>
    </row>
    <row r="11" spans="1:47" x14ac:dyDescent="0.25">
      <c r="A11" s="205" t="s">
        <v>128</v>
      </c>
    </row>
    <row r="12" spans="1:47" x14ac:dyDescent="0.25">
      <c r="A12" s="205" t="s">
        <v>129</v>
      </c>
    </row>
    <row r="13" spans="1:47" x14ac:dyDescent="0.25">
      <c r="A13" s="205" t="s">
        <v>130</v>
      </c>
    </row>
    <row r="14" spans="1:47" x14ac:dyDescent="0.25">
      <c r="A14" s="205" t="s">
        <v>131</v>
      </c>
    </row>
    <row r="15" spans="1:47" x14ac:dyDescent="0.25">
      <c r="A15" s="205" t="s">
        <v>132</v>
      </c>
    </row>
    <row r="16" spans="1:47" x14ac:dyDescent="0.25">
      <c r="A16" s="125" t="s">
        <v>136</v>
      </c>
      <c r="B16" s="125"/>
      <c r="C16" s="125"/>
      <c r="D16" s="125"/>
      <c r="E16" s="125"/>
      <c r="F16" s="125"/>
      <c r="G16" s="125"/>
    </row>
    <row r="17" spans="1:7" x14ac:dyDescent="0.25">
      <c r="A17" s="205" t="s">
        <v>133</v>
      </c>
    </row>
    <row r="18" spans="1:7" x14ac:dyDescent="0.25">
      <c r="A18" s="205" t="s">
        <v>138</v>
      </c>
    </row>
    <row r="19" spans="1:7" x14ac:dyDescent="0.25">
      <c r="A19" s="205" t="s">
        <v>139</v>
      </c>
    </row>
    <row r="20" spans="1:7" x14ac:dyDescent="0.25">
      <c r="A20" s="205" t="s">
        <v>140</v>
      </c>
    </row>
    <row r="21" spans="1:7" x14ac:dyDescent="0.25">
      <c r="A21" s="205" t="s">
        <v>141</v>
      </c>
    </row>
    <row r="22" spans="1:7" x14ac:dyDescent="0.25">
      <c r="A22" s="205" t="s">
        <v>142</v>
      </c>
    </row>
    <row r="23" spans="1:7" x14ac:dyDescent="0.25">
      <c r="A23" s="125" t="s">
        <v>137</v>
      </c>
      <c r="B23" s="125"/>
      <c r="C23" s="125"/>
      <c r="D23" s="125"/>
      <c r="E23" s="125"/>
      <c r="F23" s="125"/>
      <c r="G23" s="125"/>
    </row>
    <row r="24" spans="1:7" x14ac:dyDescent="0.25">
      <c r="A24" s="205" t="s">
        <v>143</v>
      </c>
    </row>
    <row r="25" spans="1:7" x14ac:dyDescent="0.25">
      <c r="A25" s="205" t="s">
        <v>144</v>
      </c>
    </row>
    <row r="26" spans="1:7" x14ac:dyDescent="0.25">
      <c r="A26" s="205" t="s">
        <v>145</v>
      </c>
    </row>
    <row r="27" spans="1:7" x14ac:dyDescent="0.25">
      <c r="A27" s="205" t="s">
        <v>146</v>
      </c>
    </row>
    <row r="28" spans="1:7" x14ac:dyDescent="0.25">
      <c r="A28" s="125" t="s">
        <v>147</v>
      </c>
      <c r="B28" s="125"/>
      <c r="C28" s="125"/>
      <c r="D28" s="125"/>
      <c r="E28" s="125"/>
      <c r="F28" s="125"/>
      <c r="G28" s="125"/>
    </row>
    <row r="29" spans="1:7" x14ac:dyDescent="0.25">
      <c r="A29" s="205" t="s">
        <v>148</v>
      </c>
    </row>
    <row r="30" spans="1:7" x14ac:dyDescent="0.25">
      <c r="A30" s="205" t="s">
        <v>149</v>
      </c>
    </row>
    <row r="31" spans="1:7" x14ac:dyDescent="0.25">
      <c r="A31" s="206" t="s">
        <v>150</v>
      </c>
      <c r="B31" s="125"/>
      <c r="C31" s="125"/>
      <c r="D31" s="125"/>
      <c r="E31" s="125"/>
      <c r="F31" s="125"/>
      <c r="G31" s="125"/>
    </row>
    <row r="32" spans="1:7" x14ac:dyDescent="0.25">
      <c r="A32" s="205" t="s">
        <v>151</v>
      </c>
    </row>
    <row r="33" spans="1:7" x14ac:dyDescent="0.25">
      <c r="A33" s="205" t="s">
        <v>152</v>
      </c>
    </row>
    <row r="34" spans="1:7" x14ac:dyDescent="0.25">
      <c r="A34" s="125" t="s">
        <v>153</v>
      </c>
      <c r="B34" s="125"/>
      <c r="C34" s="125"/>
      <c r="D34" s="125"/>
      <c r="E34" s="125"/>
      <c r="F34" s="125"/>
      <c r="G34" s="125"/>
    </row>
    <row r="35" spans="1:7" x14ac:dyDescent="0.25">
      <c r="A35" t="s">
        <v>154</v>
      </c>
    </row>
    <row r="36" spans="1:7" x14ac:dyDescent="0.25">
      <c r="A36" t="s">
        <v>155</v>
      </c>
    </row>
    <row r="37" spans="1:7" x14ac:dyDescent="0.25">
      <c r="A37" s="125" t="s">
        <v>156</v>
      </c>
      <c r="B37" s="125"/>
      <c r="C37" s="125"/>
      <c r="D37" s="125"/>
      <c r="E37" s="125"/>
      <c r="F37" s="125"/>
      <c r="G37" s="125"/>
    </row>
    <row r="38" spans="1:7" x14ac:dyDescent="0.25">
      <c r="A38" t="s">
        <v>157</v>
      </c>
    </row>
    <row r="39" spans="1:7" x14ac:dyDescent="0.25">
      <c r="A39" t="s">
        <v>158</v>
      </c>
    </row>
    <row r="40" spans="1:7" x14ac:dyDescent="0.25">
      <c r="A40" t="s">
        <v>159</v>
      </c>
    </row>
    <row r="41" spans="1:7" x14ac:dyDescent="0.25">
      <c r="A41" s="125" t="s">
        <v>160</v>
      </c>
      <c r="B41" s="125"/>
      <c r="C41" s="125"/>
      <c r="D41" s="125"/>
      <c r="E41" s="125"/>
      <c r="F41" s="125"/>
      <c r="G41" s="125"/>
    </row>
    <row r="42" spans="1:7" x14ac:dyDescent="0.25">
      <c r="A42" t="s">
        <v>161</v>
      </c>
    </row>
    <row r="43" spans="1:7" x14ac:dyDescent="0.25">
      <c r="A43" t="s">
        <v>162</v>
      </c>
    </row>
    <row r="44" spans="1:7" x14ac:dyDescent="0.25">
      <c r="A44" t="s">
        <v>163</v>
      </c>
    </row>
    <row r="45" spans="1:7" x14ac:dyDescent="0.25">
      <c r="A45" s="125" t="s">
        <v>164</v>
      </c>
      <c r="B45" s="125"/>
      <c r="C45" s="125"/>
      <c r="D45" s="125"/>
      <c r="E45" s="125"/>
      <c r="F45" s="125"/>
      <c r="G45" s="125"/>
    </row>
    <row r="46" spans="1:7" x14ac:dyDescent="0.25">
      <c r="A46" t="s">
        <v>165</v>
      </c>
    </row>
    <row r="47" spans="1:7" x14ac:dyDescent="0.25">
      <c r="A47" s="125" t="s">
        <v>166</v>
      </c>
      <c r="B47" s="125"/>
      <c r="C47" s="125"/>
      <c r="D47" s="125"/>
      <c r="E47" s="125"/>
      <c r="F47" s="125"/>
      <c r="G47" s="125"/>
    </row>
    <row r="48" spans="1:7" x14ac:dyDescent="0.25">
      <c r="A48" t="s">
        <v>167</v>
      </c>
    </row>
    <row r="49" spans="1:25" x14ac:dyDescent="0.25">
      <c r="A49" t="s">
        <v>168</v>
      </c>
    </row>
    <row r="50" spans="1:25" x14ac:dyDescent="0.25">
      <c r="A50" t="s">
        <v>169</v>
      </c>
    </row>
    <row r="51" spans="1:25" x14ac:dyDescent="0.25">
      <c r="A51" s="125" t="s">
        <v>170</v>
      </c>
      <c r="B51" s="125"/>
      <c r="C51" s="125"/>
      <c r="D51" s="125"/>
      <c r="E51" s="125"/>
      <c r="F51" s="125"/>
      <c r="G51" s="125"/>
    </row>
    <row r="52" spans="1:25" x14ac:dyDescent="0.25">
      <c r="A52" t="s">
        <v>171</v>
      </c>
    </row>
    <row r="53" spans="1:25" x14ac:dyDescent="0.25">
      <c r="A53" s="125" t="s">
        <v>172</v>
      </c>
      <c r="B53" s="125"/>
      <c r="C53" s="125"/>
      <c r="D53" s="125"/>
      <c r="E53" s="125"/>
      <c r="F53" s="125"/>
      <c r="G53" s="125"/>
    </row>
    <row r="54" spans="1:25" x14ac:dyDescent="0.25">
      <c r="A54" t="s">
        <v>173</v>
      </c>
    </row>
    <row r="55" spans="1:25" x14ac:dyDescent="0.25">
      <c r="A55" t="s">
        <v>174</v>
      </c>
    </row>
    <row r="56" spans="1:25" x14ac:dyDescent="0.25">
      <c r="A56" t="s">
        <v>175</v>
      </c>
    </row>
    <row r="57" spans="1:25" x14ac:dyDescent="0.25">
      <c r="A57" s="125" t="s">
        <v>176</v>
      </c>
      <c r="B57" s="125"/>
      <c r="C57" s="125"/>
      <c r="D57" s="125"/>
      <c r="E57" s="125"/>
      <c r="F57" s="125"/>
      <c r="G57" s="125"/>
    </row>
    <row r="58" spans="1:25" x14ac:dyDescent="0.25">
      <c r="A58" t="s">
        <v>177</v>
      </c>
    </row>
    <row r="62" spans="1:25" x14ac:dyDescent="0.25">
      <c r="A62" s="281" t="s">
        <v>178</v>
      </c>
      <c r="B62" s="281"/>
      <c r="C62" s="281"/>
      <c r="D62" s="281"/>
      <c r="E62" s="281"/>
      <c r="F62" s="281"/>
      <c r="G62" s="281"/>
      <c r="H62" s="281"/>
      <c r="I62" s="281"/>
      <c r="J62" s="281"/>
      <c r="K62" s="281"/>
      <c r="L62" s="281"/>
      <c r="M62" s="281"/>
      <c r="N62" s="281"/>
      <c r="O62" s="281"/>
      <c r="P62" s="281"/>
      <c r="Q62" s="281"/>
      <c r="R62" s="281"/>
      <c r="S62" s="281"/>
      <c r="T62" s="281"/>
      <c r="U62" s="281"/>
      <c r="V62" s="281"/>
      <c r="W62" s="281"/>
      <c r="X62" s="281"/>
      <c r="Y62" s="281"/>
    </row>
    <row r="63" spans="1:25" x14ac:dyDescent="0.25">
      <c r="A63" s="126" t="s">
        <v>179</v>
      </c>
      <c r="B63" s="126"/>
      <c r="C63" s="126"/>
      <c r="D63" s="126"/>
      <c r="E63" s="126"/>
      <c r="F63" s="126"/>
      <c r="G63" s="126"/>
      <c r="H63" s="126"/>
      <c r="I63" s="126"/>
      <c r="J63" s="126"/>
    </row>
    <row r="64" spans="1:25" x14ac:dyDescent="0.25">
      <c r="A64" s="1" t="s">
        <v>180</v>
      </c>
      <c r="B64" s="1"/>
      <c r="C64" s="1"/>
      <c r="D64" s="1"/>
      <c r="E64" s="1"/>
      <c r="F64" s="1"/>
      <c r="G64" s="1"/>
    </row>
    <row r="65" spans="1:1" x14ac:dyDescent="0.25">
      <c r="A65" t="s">
        <v>181</v>
      </c>
    </row>
    <row r="66" spans="1:1" x14ac:dyDescent="0.25">
      <c r="A66" t="s">
        <v>182</v>
      </c>
    </row>
    <row r="67" spans="1:1" x14ac:dyDescent="0.25">
      <c r="A67" t="s">
        <v>187</v>
      </c>
    </row>
    <row r="68" spans="1:1" x14ac:dyDescent="0.25">
      <c r="A68" t="s">
        <v>188</v>
      </c>
    </row>
    <row r="69" spans="1:1" x14ac:dyDescent="0.25">
      <c r="A69" t="s">
        <v>189</v>
      </c>
    </row>
    <row r="70" spans="1:1" x14ac:dyDescent="0.25">
      <c r="A70" t="s">
        <v>190</v>
      </c>
    </row>
    <row r="71" spans="1:1" x14ac:dyDescent="0.25">
      <c r="A71" t="s">
        <v>191</v>
      </c>
    </row>
    <row r="72" spans="1:1" x14ac:dyDescent="0.25">
      <c r="A72" t="s">
        <v>192</v>
      </c>
    </row>
    <row r="73" spans="1:1" x14ac:dyDescent="0.25">
      <c r="A73" t="s">
        <v>193</v>
      </c>
    </row>
    <row r="74" spans="1:1" x14ac:dyDescent="0.25">
      <c r="A74" t="s">
        <v>194</v>
      </c>
    </row>
    <row r="75" spans="1:1" x14ac:dyDescent="0.25">
      <c r="A75" t="s">
        <v>195</v>
      </c>
    </row>
    <row r="76" spans="1:1" x14ac:dyDescent="0.25">
      <c r="A76" t="s">
        <v>196</v>
      </c>
    </row>
    <row r="77" spans="1:1" x14ac:dyDescent="0.25">
      <c r="A77" t="s">
        <v>197</v>
      </c>
    </row>
    <row r="78" spans="1:1" x14ac:dyDescent="0.25">
      <c r="A78" t="s">
        <v>198</v>
      </c>
    </row>
    <row r="79" spans="1:1" x14ac:dyDescent="0.25">
      <c r="A79" t="s">
        <v>199</v>
      </c>
    </row>
    <row r="80" spans="1:1" x14ac:dyDescent="0.25">
      <c r="A80" t="s">
        <v>200</v>
      </c>
    </row>
    <row r="81" spans="1:10" x14ac:dyDescent="0.25">
      <c r="A81" s="126" t="s">
        <v>201</v>
      </c>
      <c r="B81" s="126"/>
      <c r="C81" s="126"/>
      <c r="D81" s="126"/>
      <c r="E81" s="126"/>
      <c r="F81" s="126"/>
      <c r="G81" s="126"/>
      <c r="H81" s="126"/>
      <c r="I81" s="126"/>
      <c r="J81" s="126"/>
    </row>
    <row r="82" spans="1:10" x14ac:dyDescent="0.25">
      <c r="A82" t="s">
        <v>202</v>
      </c>
    </row>
    <row r="83" spans="1:10" x14ac:dyDescent="0.25">
      <c r="A83" t="s">
        <v>203</v>
      </c>
    </row>
    <row r="84" spans="1:10" x14ac:dyDescent="0.25">
      <c r="A84" t="s">
        <v>204</v>
      </c>
    </row>
    <row r="85" spans="1:10" x14ac:dyDescent="0.25">
      <c r="A85" t="s">
        <v>183</v>
      </c>
    </row>
    <row r="86" spans="1:10" x14ac:dyDescent="0.25">
      <c r="A86" t="s">
        <v>184</v>
      </c>
    </row>
    <row r="87" spans="1:10" x14ac:dyDescent="0.25">
      <c r="A87" t="s">
        <v>185</v>
      </c>
    </row>
    <row r="88" spans="1:10" x14ac:dyDescent="0.25">
      <c r="A88" t="s">
        <v>186</v>
      </c>
    </row>
    <row r="89" spans="1:10" x14ac:dyDescent="0.25">
      <c r="A89" s="126" t="s">
        <v>205</v>
      </c>
      <c r="B89" s="126"/>
      <c r="C89" s="126"/>
      <c r="D89" s="126"/>
      <c r="E89" s="126"/>
      <c r="F89" s="126"/>
      <c r="G89" s="126"/>
      <c r="H89" s="126"/>
      <c r="I89" s="126"/>
      <c r="J89" s="126"/>
    </row>
    <row r="90" spans="1:10" x14ac:dyDescent="0.25">
      <c r="A90" t="s">
        <v>206</v>
      </c>
    </row>
    <row r="91" spans="1:10" x14ac:dyDescent="0.25">
      <c r="A91" t="s">
        <v>207</v>
      </c>
    </row>
    <row r="92" spans="1:10" x14ac:dyDescent="0.25">
      <c r="A92" t="s">
        <v>208</v>
      </c>
    </row>
    <row r="93" spans="1:10" x14ac:dyDescent="0.25">
      <c r="A93" t="s">
        <v>209</v>
      </c>
    </row>
    <row r="94" spans="1:10" x14ac:dyDescent="0.25">
      <c r="A94" t="s">
        <v>210</v>
      </c>
    </row>
    <row r="95" spans="1:10" x14ac:dyDescent="0.25">
      <c r="A95" t="s">
        <v>211</v>
      </c>
    </row>
    <row r="96" spans="1:10" x14ac:dyDescent="0.25">
      <c r="A96" t="s">
        <v>212</v>
      </c>
    </row>
    <row r="97" spans="1:10" x14ac:dyDescent="0.25">
      <c r="A97" s="126" t="s">
        <v>213</v>
      </c>
      <c r="B97" s="126"/>
      <c r="C97" s="126"/>
      <c r="D97" s="126"/>
      <c r="E97" s="126"/>
      <c r="F97" s="126"/>
      <c r="G97" s="126"/>
      <c r="H97" s="126"/>
      <c r="I97" s="126"/>
      <c r="J97" s="126"/>
    </row>
    <row r="98" spans="1:10" x14ac:dyDescent="0.25">
      <c r="A98" t="s">
        <v>214</v>
      </c>
    </row>
    <row r="99" spans="1:10" x14ac:dyDescent="0.25">
      <c r="A99" t="s">
        <v>215</v>
      </c>
    </row>
    <row r="100" spans="1:10" x14ac:dyDescent="0.25">
      <c r="A100" t="s">
        <v>216</v>
      </c>
    </row>
    <row r="101" spans="1:10" x14ac:dyDescent="0.25">
      <c r="A101" t="s">
        <v>217</v>
      </c>
    </row>
    <row r="102" spans="1:10" x14ac:dyDescent="0.25">
      <c r="A102" t="s">
        <v>218</v>
      </c>
    </row>
    <row r="103" spans="1:10" x14ac:dyDescent="0.25">
      <c r="A103" t="s">
        <v>219</v>
      </c>
    </row>
    <row r="104" spans="1:10" x14ac:dyDescent="0.25">
      <c r="A104" t="s">
        <v>220</v>
      </c>
    </row>
    <row r="105" spans="1:10" x14ac:dyDescent="0.25">
      <c r="A105" s="126" t="s">
        <v>221</v>
      </c>
      <c r="B105" s="126"/>
      <c r="C105" s="126"/>
      <c r="D105" s="126"/>
      <c r="E105" s="126"/>
      <c r="F105" s="126"/>
      <c r="G105" s="126"/>
      <c r="H105" s="126"/>
      <c r="I105" s="126"/>
      <c r="J105" s="126"/>
    </row>
    <row r="106" spans="1:10" x14ac:dyDescent="0.25">
      <c r="A106" t="s">
        <v>222</v>
      </c>
    </row>
    <row r="107" spans="1:10" x14ac:dyDescent="0.25">
      <c r="A107" t="s">
        <v>223</v>
      </c>
    </row>
    <row r="108" spans="1:10" x14ac:dyDescent="0.25">
      <c r="A108" t="s">
        <v>224</v>
      </c>
    </row>
    <row r="109" spans="1:10" x14ac:dyDescent="0.25">
      <c r="A109" t="s">
        <v>225</v>
      </c>
    </row>
    <row r="110" spans="1:10" x14ac:dyDescent="0.25">
      <c r="A110" t="s">
        <v>226</v>
      </c>
    </row>
    <row r="111" spans="1:10" x14ac:dyDescent="0.25">
      <c r="A111" t="s">
        <v>227</v>
      </c>
    </row>
    <row r="112" spans="1:10" x14ac:dyDescent="0.25">
      <c r="A112" t="s">
        <v>228</v>
      </c>
    </row>
    <row r="113" spans="1:25" x14ac:dyDescent="0.25">
      <c r="A113" s="126" t="s">
        <v>229</v>
      </c>
      <c r="B113" s="126"/>
      <c r="C113" s="126"/>
      <c r="D113" s="126"/>
      <c r="E113" s="126"/>
      <c r="F113" s="126"/>
      <c r="G113" s="126"/>
      <c r="H113" s="126"/>
      <c r="I113" s="126"/>
      <c r="J113" s="126"/>
    </row>
    <row r="114" spans="1:25" x14ac:dyDescent="0.25">
      <c r="A114" t="s">
        <v>230</v>
      </c>
    </row>
    <row r="115" spans="1:25" x14ac:dyDescent="0.25">
      <c r="A115" t="s">
        <v>231</v>
      </c>
    </row>
    <row r="116" spans="1:25" x14ac:dyDescent="0.25">
      <c r="A116" t="s">
        <v>232</v>
      </c>
    </row>
    <row r="117" spans="1:25" x14ac:dyDescent="0.25">
      <c r="A117" t="s">
        <v>233</v>
      </c>
    </row>
    <row r="118" spans="1:25" x14ac:dyDescent="0.25">
      <c r="A118" t="s">
        <v>234</v>
      </c>
    </row>
    <row r="119" spans="1:25" x14ac:dyDescent="0.25">
      <c r="A119" t="s">
        <v>235</v>
      </c>
    </row>
    <row r="120" spans="1:25" x14ac:dyDescent="0.25">
      <c r="A120" t="s">
        <v>236</v>
      </c>
    </row>
    <row r="121" spans="1:25" x14ac:dyDescent="0.25">
      <c r="A121" t="s">
        <v>237</v>
      </c>
    </row>
    <row r="125" spans="1:25" x14ac:dyDescent="0.25">
      <c r="A125" s="280" t="s">
        <v>55</v>
      </c>
      <c r="B125" s="280"/>
      <c r="C125" s="280"/>
      <c r="D125" s="280"/>
      <c r="E125" s="280"/>
      <c r="F125" s="280"/>
      <c r="G125" s="280"/>
      <c r="H125" s="280"/>
      <c r="I125" s="280"/>
      <c r="J125" s="280"/>
      <c r="K125" s="280"/>
      <c r="L125" s="280"/>
      <c r="M125" s="280"/>
      <c r="N125" s="280"/>
      <c r="O125" s="280"/>
      <c r="P125" s="280"/>
      <c r="Q125" s="280"/>
      <c r="R125" s="280"/>
      <c r="S125" s="280"/>
      <c r="T125" s="280"/>
      <c r="U125" s="280"/>
      <c r="V125" s="280"/>
      <c r="W125" s="280"/>
      <c r="X125" s="280"/>
      <c r="Y125" s="280"/>
    </row>
    <row r="126" spans="1:25" x14ac:dyDescent="0.25">
      <c r="A126" s="127" t="s">
        <v>239</v>
      </c>
      <c r="B126" s="127"/>
      <c r="C126" s="127"/>
      <c r="D126" s="127"/>
      <c r="E126" s="127"/>
      <c r="F126" s="127"/>
      <c r="G126" s="127"/>
      <c r="H126" s="127"/>
      <c r="I126" s="127"/>
      <c r="J126" s="127"/>
    </row>
    <row r="127" spans="1:25" x14ac:dyDescent="0.25">
      <c r="A127" t="s">
        <v>238</v>
      </c>
    </row>
    <row r="128" spans="1:25" x14ac:dyDescent="0.25">
      <c r="A128" t="s">
        <v>240</v>
      </c>
    </row>
    <row r="129" spans="1:10" x14ac:dyDescent="0.25">
      <c r="A129" t="s">
        <v>241</v>
      </c>
    </row>
    <row r="130" spans="1:10" x14ac:dyDescent="0.25">
      <c r="A130" t="s">
        <v>242</v>
      </c>
    </row>
    <row r="131" spans="1:10" x14ac:dyDescent="0.25">
      <c r="A131" t="s">
        <v>243</v>
      </c>
    </row>
    <row r="132" spans="1:10" x14ac:dyDescent="0.25">
      <c r="A132" t="s">
        <v>244</v>
      </c>
    </row>
    <row r="133" spans="1:10" x14ac:dyDescent="0.25">
      <c r="A133" t="s">
        <v>245</v>
      </c>
    </row>
    <row r="134" spans="1:10" x14ac:dyDescent="0.25">
      <c r="A134" t="s">
        <v>246</v>
      </c>
    </row>
    <row r="135" spans="1:10" x14ac:dyDescent="0.25">
      <c r="A135" t="s">
        <v>247</v>
      </c>
    </row>
    <row r="136" spans="1:10" x14ac:dyDescent="0.25">
      <c r="A136" t="s">
        <v>248</v>
      </c>
    </row>
    <row r="137" spans="1:10" x14ac:dyDescent="0.25">
      <c r="A137" s="127" t="s">
        <v>249</v>
      </c>
      <c r="B137" s="127"/>
      <c r="C137" s="127"/>
      <c r="D137" s="127"/>
      <c r="E137" s="127"/>
      <c r="F137" s="127"/>
      <c r="G137" s="127"/>
      <c r="H137" s="127"/>
      <c r="I137" s="127"/>
      <c r="J137" s="127"/>
    </row>
    <row r="138" spans="1:10" x14ac:dyDescent="0.25">
      <c r="A138" t="s">
        <v>250</v>
      </c>
    </row>
    <row r="139" spans="1:10" x14ac:dyDescent="0.25">
      <c r="A139" t="s">
        <v>251</v>
      </c>
    </row>
    <row r="140" spans="1:10" x14ac:dyDescent="0.25">
      <c r="A140" s="127" t="s">
        <v>252</v>
      </c>
      <c r="B140" s="127"/>
      <c r="C140" s="127"/>
      <c r="D140" s="127"/>
      <c r="E140" s="127"/>
      <c r="F140" s="127"/>
      <c r="G140" s="127"/>
      <c r="H140" s="127"/>
      <c r="I140" s="127"/>
      <c r="J140" s="127"/>
    </row>
    <row r="141" spans="1:10" x14ac:dyDescent="0.25">
      <c r="A141" t="s">
        <v>253</v>
      </c>
    </row>
    <row r="142" spans="1:10" x14ac:dyDescent="0.25">
      <c r="A142" t="s">
        <v>254</v>
      </c>
    </row>
    <row r="143" spans="1:10" x14ac:dyDescent="0.25">
      <c r="A143" t="s">
        <v>255</v>
      </c>
    </row>
    <row r="146" spans="1:25" x14ac:dyDescent="0.25">
      <c r="A146" s="280" t="s">
        <v>56</v>
      </c>
      <c r="B146" s="280"/>
      <c r="C146" s="280"/>
      <c r="D146" s="280"/>
      <c r="E146" s="280"/>
      <c r="F146" s="280"/>
      <c r="G146" s="280"/>
      <c r="H146" s="280"/>
      <c r="I146" s="280"/>
      <c r="J146" s="280"/>
      <c r="K146" s="280"/>
      <c r="L146" s="280"/>
      <c r="M146" s="280"/>
      <c r="N146" s="280"/>
      <c r="O146" s="280"/>
      <c r="P146" s="280"/>
      <c r="Q146" s="280"/>
      <c r="R146" s="280"/>
      <c r="S146" s="280"/>
      <c r="T146" s="280"/>
      <c r="U146" s="280"/>
      <c r="V146" s="280"/>
      <c r="W146" s="280"/>
      <c r="X146" s="280"/>
      <c r="Y146" s="280"/>
    </row>
    <row r="147" spans="1:25" x14ac:dyDescent="0.25">
      <c r="A147" s="125" t="s">
        <v>256</v>
      </c>
      <c r="B147" s="125"/>
      <c r="C147" s="125"/>
      <c r="D147" s="125"/>
      <c r="E147" s="125"/>
      <c r="F147" s="125"/>
      <c r="G147" s="125"/>
      <c r="H147" s="125"/>
      <c r="I147" s="125"/>
      <c r="J147" s="125"/>
    </row>
    <row r="148" spans="1:25" x14ac:dyDescent="0.25">
      <c r="A148" t="s">
        <v>257</v>
      </c>
    </row>
    <row r="149" spans="1:25" x14ac:dyDescent="0.25">
      <c r="A149" t="s">
        <v>258</v>
      </c>
    </row>
    <row r="150" spans="1:25" x14ac:dyDescent="0.25">
      <c r="A150" t="s">
        <v>259</v>
      </c>
    </row>
    <row r="151" spans="1:25" x14ac:dyDescent="0.25">
      <c r="A151" t="s">
        <v>260</v>
      </c>
    </row>
    <row r="152" spans="1:25" x14ac:dyDescent="0.25">
      <c r="A152" t="s">
        <v>261</v>
      </c>
    </row>
    <row r="153" spans="1:25" x14ac:dyDescent="0.25">
      <c r="A153" t="s">
        <v>262</v>
      </c>
    </row>
    <row r="154" spans="1:25" x14ac:dyDescent="0.25">
      <c r="A154" t="s">
        <v>263</v>
      </c>
    </row>
    <row r="155" spans="1:25" x14ac:dyDescent="0.25">
      <c r="A155" t="s">
        <v>264</v>
      </c>
    </row>
    <row r="156" spans="1:25" x14ac:dyDescent="0.25">
      <c r="A156" t="s">
        <v>265</v>
      </c>
    </row>
    <row r="157" spans="1:25" x14ac:dyDescent="0.25">
      <c r="A157" t="s">
        <v>266</v>
      </c>
    </row>
    <row r="158" spans="1:25" x14ac:dyDescent="0.25">
      <c r="A158" t="s">
        <v>267</v>
      </c>
    </row>
    <row r="159" spans="1:25" x14ac:dyDescent="0.25">
      <c r="A159" s="125" t="s">
        <v>269</v>
      </c>
      <c r="B159" s="125"/>
      <c r="C159" s="125"/>
      <c r="D159" s="125"/>
      <c r="E159" s="125"/>
      <c r="F159" s="125"/>
      <c r="G159" s="125"/>
      <c r="H159" s="125"/>
      <c r="I159" s="125"/>
      <c r="J159" s="125"/>
    </row>
    <row r="160" spans="1:25" x14ac:dyDescent="0.25">
      <c r="A160" t="s">
        <v>268</v>
      </c>
    </row>
    <row r="161" spans="1:25" x14ac:dyDescent="0.25">
      <c r="A161" t="s">
        <v>270</v>
      </c>
    </row>
    <row r="162" spans="1:25" x14ac:dyDescent="0.25">
      <c r="A162" t="s">
        <v>271</v>
      </c>
    </row>
    <row r="163" spans="1:25" x14ac:dyDescent="0.25">
      <c r="A163" s="125" t="s">
        <v>273</v>
      </c>
      <c r="B163" s="125"/>
      <c r="C163" s="125"/>
      <c r="D163" s="125"/>
      <c r="E163" s="125"/>
      <c r="F163" s="125"/>
      <c r="G163" s="125"/>
      <c r="H163" s="125"/>
      <c r="I163" s="125"/>
      <c r="J163" s="125"/>
    </row>
    <row r="164" spans="1:25" x14ac:dyDescent="0.25">
      <c r="A164" t="s">
        <v>272</v>
      </c>
    </row>
    <row r="165" spans="1:25" x14ac:dyDescent="0.25">
      <c r="A165" t="s">
        <v>274</v>
      </c>
    </row>
    <row r="166" spans="1:25" x14ac:dyDescent="0.25">
      <c r="A166" t="s">
        <v>275</v>
      </c>
    </row>
    <row r="167" spans="1:25" x14ac:dyDescent="0.25">
      <c r="A167" t="s">
        <v>276</v>
      </c>
    </row>
    <row r="168" spans="1:25" x14ac:dyDescent="0.25">
      <c r="A168" t="s">
        <v>277</v>
      </c>
    </row>
    <row r="169" spans="1:25" x14ac:dyDescent="0.25">
      <c r="A169" s="125" t="s">
        <v>278</v>
      </c>
      <c r="B169" s="125"/>
      <c r="C169" s="125"/>
      <c r="D169" s="125"/>
      <c r="E169" s="125"/>
      <c r="F169" s="125"/>
      <c r="G169" s="125"/>
      <c r="H169" s="125"/>
      <c r="I169" s="125"/>
      <c r="J169" s="125"/>
    </row>
    <row r="170" spans="1:25" x14ac:dyDescent="0.25">
      <c r="A170" t="s">
        <v>279</v>
      </c>
    </row>
    <row r="171" spans="1:25" x14ac:dyDescent="0.25">
      <c r="A171" t="s">
        <v>280</v>
      </c>
    </row>
    <row r="172" spans="1:25" x14ac:dyDescent="0.25">
      <c r="A172" t="s">
        <v>281</v>
      </c>
    </row>
    <row r="173" spans="1:25" x14ac:dyDescent="0.25">
      <c r="A173" t="s">
        <v>282</v>
      </c>
    </row>
    <row r="174" spans="1:25" x14ac:dyDescent="0.25">
      <c r="A174" t="s">
        <v>283</v>
      </c>
    </row>
    <row r="175" spans="1:25" x14ac:dyDescent="0.25">
      <c r="A175" s="280" t="s">
        <v>57</v>
      </c>
      <c r="B175" s="280"/>
      <c r="C175" s="280"/>
      <c r="D175" s="280"/>
      <c r="E175" s="280"/>
      <c r="F175" s="280"/>
      <c r="G175" s="280"/>
      <c r="H175" s="280"/>
      <c r="I175" s="280"/>
      <c r="J175" s="280"/>
      <c r="K175" s="280"/>
      <c r="L175" s="280"/>
      <c r="M175" s="280"/>
      <c r="N175" s="280"/>
      <c r="O175" s="280"/>
      <c r="P175" s="280"/>
      <c r="Q175" s="280"/>
      <c r="R175" s="280"/>
      <c r="S175" s="280"/>
      <c r="T175" s="280"/>
      <c r="U175" s="280"/>
      <c r="V175" s="280"/>
      <c r="W175" s="280"/>
      <c r="X175" s="280"/>
      <c r="Y175" s="280"/>
    </row>
    <row r="176" spans="1:25" x14ac:dyDescent="0.25">
      <c r="A176" s="128" t="s">
        <v>284</v>
      </c>
      <c r="B176" s="128"/>
      <c r="C176" s="128"/>
      <c r="D176" s="128"/>
      <c r="E176" s="128"/>
      <c r="F176" s="128"/>
      <c r="G176" s="128"/>
      <c r="H176" s="128"/>
    </row>
    <row r="177" spans="1:10" x14ac:dyDescent="0.25">
      <c r="A177" s="128" t="s">
        <v>286</v>
      </c>
      <c r="B177" s="128"/>
      <c r="C177" s="128"/>
      <c r="D177" s="128"/>
      <c r="E177" s="128"/>
      <c r="F177" s="128"/>
      <c r="G177" s="128"/>
      <c r="H177" s="128"/>
      <c r="I177" s="208"/>
      <c r="J177" s="208"/>
    </row>
    <row r="178" spans="1:10" x14ac:dyDescent="0.25">
      <c r="A178" t="s">
        <v>285</v>
      </c>
    </row>
    <row r="179" spans="1:10" x14ac:dyDescent="0.25">
      <c r="A179" t="s">
        <v>287</v>
      </c>
    </row>
    <row r="180" spans="1:10" x14ac:dyDescent="0.25">
      <c r="A180" t="s">
        <v>288</v>
      </c>
    </row>
    <row r="181" spans="1:10" x14ac:dyDescent="0.25">
      <c r="A181" t="s">
        <v>289</v>
      </c>
    </row>
    <row r="182" spans="1:10" x14ac:dyDescent="0.25">
      <c r="A182" t="s">
        <v>290</v>
      </c>
    </row>
    <row r="183" spans="1:10" x14ac:dyDescent="0.25">
      <c r="A183" s="128" t="s">
        <v>291</v>
      </c>
      <c r="B183" s="128"/>
      <c r="C183" s="128"/>
      <c r="D183" s="128"/>
      <c r="E183" s="128"/>
      <c r="F183" s="128"/>
      <c r="G183" s="128"/>
      <c r="H183" s="208"/>
      <c r="I183" s="208"/>
      <c r="J183" s="208"/>
    </row>
    <row r="184" spans="1:10" x14ac:dyDescent="0.25">
      <c r="A184" t="s">
        <v>292</v>
      </c>
    </row>
    <row r="185" spans="1:10" x14ac:dyDescent="0.25">
      <c r="A185" t="s">
        <v>293</v>
      </c>
    </row>
    <row r="186" spans="1:10" x14ac:dyDescent="0.25">
      <c r="A186" t="s">
        <v>294</v>
      </c>
    </row>
    <row r="187" spans="1:10" x14ac:dyDescent="0.25">
      <c r="A187" t="s">
        <v>295</v>
      </c>
    </row>
    <row r="188" spans="1:10" x14ac:dyDescent="0.25">
      <c r="A188" s="128" t="s">
        <v>297</v>
      </c>
      <c r="B188" s="128"/>
      <c r="C188" s="128"/>
      <c r="D188" s="128"/>
      <c r="E188" s="128"/>
      <c r="F188" s="128"/>
      <c r="G188" s="128"/>
      <c r="H188" s="208"/>
      <c r="I188" s="208"/>
      <c r="J188" s="208"/>
    </row>
    <row r="189" spans="1:10" x14ac:dyDescent="0.25">
      <c r="A189" t="s">
        <v>296</v>
      </c>
    </row>
    <row r="190" spans="1:10" x14ac:dyDescent="0.25">
      <c r="A190" t="s">
        <v>298</v>
      </c>
    </row>
    <row r="191" spans="1:10" x14ac:dyDescent="0.25">
      <c r="A191" s="128" t="s">
        <v>299</v>
      </c>
      <c r="B191" s="128"/>
      <c r="C191" s="128"/>
      <c r="D191" s="128"/>
      <c r="E191" s="128"/>
      <c r="F191" s="128"/>
      <c r="G191" s="128"/>
      <c r="H191" s="128"/>
      <c r="I191" s="128"/>
      <c r="J191" s="208"/>
    </row>
    <row r="192" spans="1:10" x14ac:dyDescent="0.25">
      <c r="A192" s="128" t="s">
        <v>300</v>
      </c>
      <c r="B192" s="128"/>
      <c r="C192" s="128"/>
      <c r="D192" s="128"/>
      <c r="E192" s="128"/>
      <c r="F192" s="128"/>
      <c r="G192" s="208"/>
      <c r="H192" s="208"/>
      <c r="I192" s="208"/>
      <c r="J192" s="208"/>
    </row>
    <row r="193" spans="1:11" x14ac:dyDescent="0.25">
      <c r="A193" t="s">
        <v>301</v>
      </c>
    </row>
    <row r="194" spans="1:11" x14ac:dyDescent="0.25">
      <c r="A194" t="s">
        <v>302</v>
      </c>
    </row>
    <row r="195" spans="1:11" x14ac:dyDescent="0.25">
      <c r="A195" s="128" t="s">
        <v>303</v>
      </c>
      <c r="B195" s="128"/>
      <c r="C195" s="128"/>
      <c r="D195" s="128"/>
      <c r="E195" s="128"/>
      <c r="F195" s="128"/>
      <c r="G195" s="128"/>
      <c r="H195" s="128"/>
      <c r="I195" s="128"/>
      <c r="J195" s="128"/>
      <c r="K195" s="128"/>
    </row>
    <row r="196" spans="1:11" x14ac:dyDescent="0.25">
      <c r="A196" t="s">
        <v>304</v>
      </c>
    </row>
    <row r="197" spans="1:11" x14ac:dyDescent="0.25">
      <c r="A197" t="s">
        <v>305</v>
      </c>
    </row>
    <row r="198" spans="1:11" x14ac:dyDescent="0.25">
      <c r="A198" t="s">
        <v>306</v>
      </c>
    </row>
    <row r="199" spans="1:11" x14ac:dyDescent="0.25">
      <c r="A199" t="s">
        <v>307</v>
      </c>
    </row>
    <row r="200" spans="1:11" x14ac:dyDescent="0.25">
      <c r="A200" t="s">
        <v>308</v>
      </c>
    </row>
    <row r="201" spans="1:11" x14ac:dyDescent="0.25">
      <c r="A201" t="s">
        <v>309</v>
      </c>
    </row>
    <row r="202" spans="1:11" x14ac:dyDescent="0.25">
      <c r="A202" t="s">
        <v>310</v>
      </c>
    </row>
    <row r="203" spans="1:11" x14ac:dyDescent="0.25">
      <c r="A203" t="s">
        <v>311</v>
      </c>
    </row>
    <row r="204" spans="1:11" x14ac:dyDescent="0.25">
      <c r="A204" s="128" t="s">
        <v>313</v>
      </c>
      <c r="B204" s="128"/>
      <c r="C204" s="128"/>
      <c r="D204" s="128"/>
      <c r="E204" s="128"/>
      <c r="F204" s="128"/>
      <c r="G204" s="128"/>
      <c r="H204" s="128"/>
      <c r="I204" s="208"/>
      <c r="J204" s="208"/>
    </row>
    <row r="205" spans="1:11" x14ac:dyDescent="0.25">
      <c r="A205" t="s">
        <v>312</v>
      </c>
    </row>
    <row r="206" spans="1:11" x14ac:dyDescent="0.25">
      <c r="A206" t="s">
        <v>314</v>
      </c>
    </row>
    <row r="207" spans="1:11" x14ac:dyDescent="0.25">
      <c r="A207" t="s">
        <v>315</v>
      </c>
    </row>
  </sheetData>
  <mergeCells count="10">
    <mergeCell ref="A1:AH1"/>
    <mergeCell ref="L2:O2"/>
    <mergeCell ref="P2:AH2"/>
    <mergeCell ref="A2:K2"/>
    <mergeCell ref="AI2:AU2"/>
    <mergeCell ref="A5:Y5"/>
    <mergeCell ref="A62:Y62"/>
    <mergeCell ref="A175:Y175"/>
    <mergeCell ref="A125:Y125"/>
    <mergeCell ref="A146:Y146"/>
  </mergeCells>
  <hyperlinks>
    <hyperlink ref="A146:Y146" location="'MÜZ NOT'!A1" display="MÜZİK KAZANIMLAR"/>
    <hyperlink ref="A125:Y125" location="'GÖR NOT'!A1" display="GÖRSEL SANATLAR KAZANIMLAR"/>
    <hyperlink ref="A62:Y62" location="'FEN NOT'!A1" display="FEN BİLİMLERİ KAZANIMLAR"/>
    <hyperlink ref="A5:Y5" location="'MAT NOT'!A1" display="MATEMATİK KAZANIMLAR"/>
    <hyperlink ref="A1:AH1" location="'TÜRK NOT'!A1" display="TÜRKÇE KAZANIMLAR"/>
    <hyperlink ref="A175:Y175" location="'BED NOT'!Yazdırma_Alanı" display="BEDEN EĞİTİMİ VE OYUN KAZANIMLAR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N58"/>
  <sheetViews>
    <sheetView zoomScale="90" zoomScaleNormal="9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Q18" sqref="Q18"/>
    </sheetView>
  </sheetViews>
  <sheetFormatPr defaultColWidth="9.140625" defaultRowHeight="15.75" x14ac:dyDescent="0.25"/>
  <cols>
    <col min="1" max="1" width="4.7109375" style="5" customWidth="1"/>
    <col min="2" max="2" width="5.7109375" style="5" customWidth="1"/>
    <col min="3" max="3" width="27.7109375" style="5" customWidth="1"/>
    <col min="4" max="10" width="6.7109375" style="1" customWidth="1"/>
    <col min="11" max="11" width="7.7109375" style="3" customWidth="1"/>
    <col min="12" max="12" width="13.85546875" style="27" customWidth="1"/>
    <col min="13" max="13" width="5.7109375" style="1" customWidth="1"/>
    <col min="14" max="16" width="7.7109375" style="1" customWidth="1"/>
    <col min="17" max="16384" width="9.140625" style="1"/>
  </cols>
  <sheetData>
    <row r="1" spans="1:14" ht="20.100000000000001" customHeight="1" x14ac:dyDescent="0.3">
      <c r="A1" s="383" t="str">
        <f>ANASAYFA!A1</f>
        <v>2023-2024 EĞİTİM ÖĞRETİM YILI PROF. DR. HALET ÇAMBEL İLKOKULU 1/B SINIFI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5"/>
    </row>
    <row r="2" spans="1:14" ht="20.100000000000001" customHeight="1" x14ac:dyDescent="0.3">
      <c r="A2" s="383" t="s">
        <v>337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5"/>
    </row>
    <row r="3" spans="1:14" ht="19.899999999999999" customHeight="1" x14ac:dyDescent="0.25">
      <c r="A3" s="386"/>
      <c r="B3" s="387"/>
      <c r="C3" s="391"/>
      <c r="D3" s="394" t="s">
        <v>202</v>
      </c>
      <c r="E3" s="394" t="s">
        <v>203</v>
      </c>
      <c r="F3" s="394" t="s">
        <v>204</v>
      </c>
      <c r="G3" s="394" t="s">
        <v>183</v>
      </c>
      <c r="H3" s="394" t="s">
        <v>184</v>
      </c>
      <c r="I3" s="394" t="s">
        <v>185</v>
      </c>
      <c r="J3" s="394" t="s">
        <v>186</v>
      </c>
      <c r="K3" s="314" t="s">
        <v>58</v>
      </c>
      <c r="L3" s="314" t="s">
        <v>63</v>
      </c>
    </row>
    <row r="4" spans="1:14" ht="19.899999999999999" customHeight="1" x14ac:dyDescent="0.25">
      <c r="A4" s="386"/>
      <c r="B4" s="387"/>
      <c r="C4" s="392"/>
      <c r="D4" s="395"/>
      <c r="E4" s="395"/>
      <c r="F4" s="395"/>
      <c r="G4" s="395"/>
      <c r="H4" s="395"/>
      <c r="I4" s="395"/>
      <c r="J4" s="395"/>
      <c r="K4" s="314"/>
      <c r="L4" s="314"/>
    </row>
    <row r="5" spans="1:14" ht="19.899999999999999" customHeight="1" x14ac:dyDescent="0.25">
      <c r="A5" s="386"/>
      <c r="B5" s="387"/>
      <c r="C5" s="392"/>
      <c r="D5" s="395"/>
      <c r="E5" s="395"/>
      <c r="F5" s="395"/>
      <c r="G5" s="395"/>
      <c r="H5" s="395"/>
      <c r="I5" s="395"/>
      <c r="J5" s="395"/>
      <c r="K5" s="314"/>
      <c r="L5" s="314"/>
    </row>
    <row r="6" spans="1:14" ht="19.899999999999999" customHeight="1" x14ac:dyDescent="0.25">
      <c r="A6" s="386"/>
      <c r="B6" s="387"/>
      <c r="C6" s="392"/>
      <c r="D6" s="395"/>
      <c r="E6" s="395"/>
      <c r="F6" s="395"/>
      <c r="G6" s="395"/>
      <c r="H6" s="395"/>
      <c r="I6" s="395"/>
      <c r="J6" s="395"/>
      <c r="K6" s="314"/>
      <c r="L6" s="314"/>
    </row>
    <row r="7" spans="1:14" ht="19.899999999999999" customHeight="1" x14ac:dyDescent="0.25">
      <c r="A7" s="386"/>
      <c r="B7" s="387"/>
      <c r="C7" s="392"/>
      <c r="D7" s="395"/>
      <c r="E7" s="395"/>
      <c r="F7" s="395"/>
      <c r="G7" s="395"/>
      <c r="H7" s="395"/>
      <c r="I7" s="395"/>
      <c r="J7" s="395"/>
      <c r="K7" s="314"/>
      <c r="L7" s="314"/>
    </row>
    <row r="8" spans="1:14" ht="19.899999999999999" customHeight="1" x14ac:dyDescent="0.25">
      <c r="A8" s="386"/>
      <c r="B8" s="387"/>
      <c r="C8" s="392"/>
      <c r="D8" s="395"/>
      <c r="E8" s="395"/>
      <c r="F8" s="395"/>
      <c r="G8" s="395"/>
      <c r="H8" s="395"/>
      <c r="I8" s="395"/>
      <c r="J8" s="395"/>
      <c r="K8" s="314"/>
      <c r="L8" s="314"/>
    </row>
    <row r="9" spans="1:14" ht="19.899999999999999" customHeight="1" x14ac:dyDescent="0.25">
      <c r="A9" s="386"/>
      <c r="B9" s="387"/>
      <c r="C9" s="392"/>
      <c r="D9" s="395"/>
      <c r="E9" s="395"/>
      <c r="F9" s="395"/>
      <c r="G9" s="395"/>
      <c r="H9" s="395"/>
      <c r="I9" s="395"/>
      <c r="J9" s="395"/>
      <c r="K9" s="314"/>
      <c r="L9" s="314"/>
    </row>
    <row r="10" spans="1:14" ht="19.899999999999999" customHeight="1" x14ac:dyDescent="0.25">
      <c r="A10" s="386"/>
      <c r="B10" s="387"/>
      <c r="C10" s="392"/>
      <c r="D10" s="395"/>
      <c r="E10" s="395"/>
      <c r="F10" s="395"/>
      <c r="G10" s="395"/>
      <c r="H10" s="395"/>
      <c r="I10" s="395"/>
      <c r="J10" s="395"/>
      <c r="K10" s="314"/>
      <c r="L10" s="314"/>
    </row>
    <row r="11" spans="1:14" ht="19.899999999999999" customHeight="1" x14ac:dyDescent="0.25">
      <c r="A11" s="386"/>
      <c r="B11" s="387"/>
      <c r="C11" s="393"/>
      <c r="D11" s="396"/>
      <c r="E11" s="396"/>
      <c r="F11" s="396"/>
      <c r="G11" s="396"/>
      <c r="H11" s="396"/>
      <c r="I11" s="396"/>
      <c r="J11" s="396"/>
      <c r="K11" s="314"/>
      <c r="L11" s="314"/>
    </row>
    <row r="12" spans="1:14" ht="16.149999999999999" customHeight="1" x14ac:dyDescent="0.25">
      <c r="A12" s="157">
        <f>ANASAYFA!A4</f>
        <v>1</v>
      </c>
      <c r="B12" s="157">
        <f>ANASAYFA!B4</f>
        <v>0</v>
      </c>
      <c r="C12" s="158">
        <f>ANASAYFA!C4</f>
        <v>0</v>
      </c>
      <c r="D12" s="70"/>
      <c r="E12" s="70"/>
      <c r="F12" s="70"/>
      <c r="G12" s="70"/>
      <c r="H12" s="70"/>
      <c r="I12" s="70"/>
      <c r="J12" s="70"/>
      <c r="K12" s="246">
        <f>SUM(D12:J12)</f>
        <v>0</v>
      </c>
      <c r="L12" s="152">
        <f>ROUND((100*K12)/(N12),0)</f>
        <v>0</v>
      </c>
      <c r="N12" s="148">
        <v>28</v>
      </c>
    </row>
    <row r="13" spans="1:14" ht="16.149999999999999" customHeight="1" x14ac:dyDescent="0.25">
      <c r="A13" s="157">
        <f>ANASAYFA!A5</f>
        <v>2</v>
      </c>
      <c r="B13" s="157">
        <f>ANASAYFA!B5</f>
        <v>0</v>
      </c>
      <c r="C13" s="158">
        <f>ANASAYFA!C5</f>
        <v>0</v>
      </c>
      <c r="D13" s="70"/>
      <c r="E13" s="70"/>
      <c r="F13" s="70"/>
      <c r="G13" s="70"/>
      <c r="H13" s="70"/>
      <c r="I13" s="70"/>
      <c r="J13" s="70"/>
      <c r="K13" s="246">
        <f t="shared" ref="K13:K54" si="0">SUM(D13:J13)</f>
        <v>0</v>
      </c>
      <c r="L13" s="152">
        <f t="shared" ref="L13:L34" si="1">ROUND((100*K13)/(N13),0)</f>
        <v>0</v>
      </c>
      <c r="N13" s="148">
        <v>28</v>
      </c>
    </row>
    <row r="14" spans="1:14" ht="16.149999999999999" customHeight="1" x14ac:dyDescent="0.25">
      <c r="A14" s="157">
        <f>ANASAYFA!A6</f>
        <v>3</v>
      </c>
      <c r="B14" s="157">
        <f>ANASAYFA!B6</f>
        <v>0</v>
      </c>
      <c r="C14" s="158">
        <f>ANASAYFA!C6</f>
        <v>0</v>
      </c>
      <c r="D14" s="70"/>
      <c r="E14" s="70"/>
      <c r="F14" s="70"/>
      <c r="G14" s="70"/>
      <c r="H14" s="70"/>
      <c r="I14" s="70"/>
      <c r="J14" s="70"/>
      <c r="K14" s="246">
        <f t="shared" si="0"/>
        <v>0</v>
      </c>
      <c r="L14" s="152">
        <f t="shared" si="1"/>
        <v>0</v>
      </c>
      <c r="N14" s="148">
        <v>28</v>
      </c>
    </row>
    <row r="15" spans="1:14" ht="16.149999999999999" customHeight="1" x14ac:dyDescent="0.25">
      <c r="A15" s="157">
        <f>ANASAYFA!A7</f>
        <v>4</v>
      </c>
      <c r="B15" s="157">
        <f>ANASAYFA!B7</f>
        <v>0</v>
      </c>
      <c r="C15" s="158">
        <f>ANASAYFA!C7</f>
        <v>0</v>
      </c>
      <c r="D15" s="70"/>
      <c r="E15" s="70"/>
      <c r="F15" s="70"/>
      <c r="G15" s="70"/>
      <c r="H15" s="70"/>
      <c r="I15" s="70"/>
      <c r="J15" s="70"/>
      <c r="K15" s="246">
        <f t="shared" si="0"/>
        <v>0</v>
      </c>
      <c r="L15" s="152">
        <f t="shared" si="1"/>
        <v>0</v>
      </c>
      <c r="N15" s="148">
        <v>28</v>
      </c>
    </row>
    <row r="16" spans="1:14" ht="16.149999999999999" customHeight="1" x14ac:dyDescent="0.25">
      <c r="A16" s="157">
        <f>ANASAYFA!A8</f>
        <v>5</v>
      </c>
      <c r="B16" s="157">
        <f>ANASAYFA!B8</f>
        <v>0</v>
      </c>
      <c r="C16" s="158">
        <f>ANASAYFA!C8</f>
        <v>0</v>
      </c>
      <c r="D16" s="70"/>
      <c r="E16" s="70"/>
      <c r="F16" s="70"/>
      <c r="G16" s="70"/>
      <c r="H16" s="70"/>
      <c r="I16" s="70"/>
      <c r="J16" s="70"/>
      <c r="K16" s="246">
        <f t="shared" si="0"/>
        <v>0</v>
      </c>
      <c r="L16" s="152">
        <f t="shared" si="1"/>
        <v>0</v>
      </c>
      <c r="N16" s="148">
        <v>28</v>
      </c>
    </row>
    <row r="17" spans="1:14" ht="16.149999999999999" customHeight="1" x14ac:dyDescent="0.25">
      <c r="A17" s="157">
        <f>ANASAYFA!A9</f>
        <v>6</v>
      </c>
      <c r="B17" s="157">
        <f>ANASAYFA!B9</f>
        <v>0</v>
      </c>
      <c r="C17" s="158">
        <f>ANASAYFA!C9</f>
        <v>0</v>
      </c>
      <c r="D17" s="70"/>
      <c r="E17" s="70"/>
      <c r="F17" s="70"/>
      <c r="G17" s="70"/>
      <c r="H17" s="70"/>
      <c r="I17" s="70"/>
      <c r="J17" s="70"/>
      <c r="K17" s="246">
        <f t="shared" si="0"/>
        <v>0</v>
      </c>
      <c r="L17" s="152">
        <f t="shared" si="1"/>
        <v>0</v>
      </c>
      <c r="N17" s="148">
        <v>28</v>
      </c>
    </row>
    <row r="18" spans="1:14" ht="16.149999999999999" customHeight="1" x14ac:dyDescent="0.25">
      <c r="A18" s="157">
        <f>ANASAYFA!A10</f>
        <v>7</v>
      </c>
      <c r="B18" s="157">
        <f>ANASAYFA!B10</f>
        <v>0</v>
      </c>
      <c r="C18" s="151">
        <f>ANASAYFA!C10</f>
        <v>0</v>
      </c>
      <c r="D18" s="70"/>
      <c r="E18" s="70"/>
      <c r="F18" s="70"/>
      <c r="G18" s="70"/>
      <c r="H18" s="70"/>
      <c r="I18" s="70"/>
      <c r="J18" s="70"/>
      <c r="K18" s="246">
        <f t="shared" si="0"/>
        <v>0</v>
      </c>
      <c r="L18" s="152">
        <f t="shared" si="1"/>
        <v>0</v>
      </c>
      <c r="N18" s="148">
        <v>28</v>
      </c>
    </row>
    <row r="19" spans="1:14" ht="16.149999999999999" customHeight="1" x14ac:dyDescent="0.25">
      <c r="A19" s="157">
        <f>ANASAYFA!A11</f>
        <v>8</v>
      </c>
      <c r="B19" s="157">
        <f>ANASAYFA!B11</f>
        <v>0</v>
      </c>
      <c r="C19" s="158">
        <f>ANASAYFA!C11</f>
        <v>0</v>
      </c>
      <c r="D19" s="70"/>
      <c r="E19" s="70"/>
      <c r="F19" s="70"/>
      <c r="G19" s="70"/>
      <c r="H19" s="70"/>
      <c r="I19" s="70"/>
      <c r="J19" s="70"/>
      <c r="K19" s="246">
        <f t="shared" si="0"/>
        <v>0</v>
      </c>
      <c r="L19" s="152">
        <f t="shared" si="1"/>
        <v>0</v>
      </c>
      <c r="N19" s="148">
        <v>28</v>
      </c>
    </row>
    <row r="20" spans="1:14" ht="16.149999999999999" customHeight="1" x14ac:dyDescent="0.25">
      <c r="A20" s="157">
        <f>ANASAYFA!A12</f>
        <v>9</v>
      </c>
      <c r="B20" s="157">
        <f>ANASAYFA!B12</f>
        <v>0</v>
      </c>
      <c r="C20" s="158">
        <f>ANASAYFA!C12</f>
        <v>0</v>
      </c>
      <c r="D20" s="70"/>
      <c r="E20" s="70"/>
      <c r="F20" s="70"/>
      <c r="G20" s="70"/>
      <c r="H20" s="70"/>
      <c r="I20" s="70"/>
      <c r="J20" s="70"/>
      <c r="K20" s="246">
        <f t="shared" si="0"/>
        <v>0</v>
      </c>
      <c r="L20" s="152">
        <f t="shared" si="1"/>
        <v>0</v>
      </c>
      <c r="N20" s="148">
        <v>28</v>
      </c>
    </row>
    <row r="21" spans="1:14" ht="16.149999999999999" customHeight="1" x14ac:dyDescent="0.25">
      <c r="A21" s="157">
        <f>ANASAYFA!A13</f>
        <v>10</v>
      </c>
      <c r="B21" s="157">
        <f>ANASAYFA!B13</f>
        <v>0</v>
      </c>
      <c r="C21" s="158">
        <f>ANASAYFA!C13</f>
        <v>0</v>
      </c>
      <c r="D21" s="70"/>
      <c r="E21" s="70"/>
      <c r="F21" s="70"/>
      <c r="G21" s="70"/>
      <c r="H21" s="70"/>
      <c r="I21" s="70"/>
      <c r="J21" s="70"/>
      <c r="K21" s="246">
        <f t="shared" si="0"/>
        <v>0</v>
      </c>
      <c r="L21" s="152">
        <f t="shared" si="1"/>
        <v>0</v>
      </c>
      <c r="N21" s="148">
        <v>28</v>
      </c>
    </row>
    <row r="22" spans="1:14" ht="16.149999999999999" customHeight="1" x14ac:dyDescent="0.25">
      <c r="A22" s="157">
        <f>ANASAYFA!A14</f>
        <v>11</v>
      </c>
      <c r="B22" s="157">
        <f>ANASAYFA!B14</f>
        <v>0</v>
      </c>
      <c r="C22" s="158">
        <f>ANASAYFA!C14</f>
        <v>0</v>
      </c>
      <c r="D22" s="70"/>
      <c r="E22" s="70"/>
      <c r="F22" s="70"/>
      <c r="G22" s="70"/>
      <c r="H22" s="70"/>
      <c r="I22" s="70"/>
      <c r="J22" s="70"/>
      <c r="K22" s="246">
        <f t="shared" si="0"/>
        <v>0</v>
      </c>
      <c r="L22" s="152">
        <f t="shared" si="1"/>
        <v>0</v>
      </c>
      <c r="N22" s="148">
        <v>28</v>
      </c>
    </row>
    <row r="23" spans="1:14" ht="16.149999999999999" customHeight="1" x14ac:dyDescent="0.25">
      <c r="A23" s="157">
        <f>ANASAYFA!A15</f>
        <v>12</v>
      </c>
      <c r="B23" s="157">
        <f>ANASAYFA!B15</f>
        <v>0</v>
      </c>
      <c r="C23" s="158">
        <f>ANASAYFA!C15</f>
        <v>0</v>
      </c>
      <c r="D23" s="70"/>
      <c r="E23" s="70"/>
      <c r="F23" s="70"/>
      <c r="G23" s="70"/>
      <c r="H23" s="70"/>
      <c r="I23" s="70"/>
      <c r="J23" s="70"/>
      <c r="K23" s="246">
        <f t="shared" si="0"/>
        <v>0</v>
      </c>
      <c r="L23" s="152">
        <f t="shared" si="1"/>
        <v>0</v>
      </c>
      <c r="N23" s="148">
        <v>28</v>
      </c>
    </row>
    <row r="24" spans="1:14" ht="16.149999999999999" customHeight="1" x14ac:dyDescent="0.25">
      <c r="A24" s="157">
        <f>ANASAYFA!A16</f>
        <v>13</v>
      </c>
      <c r="B24" s="157">
        <f>ANASAYFA!B16</f>
        <v>0</v>
      </c>
      <c r="C24" s="158">
        <f>ANASAYFA!C16</f>
        <v>0</v>
      </c>
      <c r="D24" s="70"/>
      <c r="E24" s="70"/>
      <c r="F24" s="70"/>
      <c r="G24" s="70"/>
      <c r="H24" s="70"/>
      <c r="I24" s="70"/>
      <c r="J24" s="70"/>
      <c r="K24" s="246">
        <f t="shared" si="0"/>
        <v>0</v>
      </c>
      <c r="L24" s="152">
        <f t="shared" si="1"/>
        <v>0</v>
      </c>
      <c r="N24" s="148">
        <v>28</v>
      </c>
    </row>
    <row r="25" spans="1:14" ht="16.149999999999999" customHeight="1" x14ac:dyDescent="0.25">
      <c r="A25" s="157">
        <f>ANASAYFA!A17</f>
        <v>14</v>
      </c>
      <c r="B25" s="157">
        <f>ANASAYFA!B17</f>
        <v>0</v>
      </c>
      <c r="C25" s="158">
        <f>ANASAYFA!C17</f>
        <v>0</v>
      </c>
      <c r="D25" s="70"/>
      <c r="E25" s="70"/>
      <c r="F25" s="70"/>
      <c r="G25" s="70"/>
      <c r="H25" s="70"/>
      <c r="I25" s="70"/>
      <c r="J25" s="70"/>
      <c r="K25" s="246">
        <f t="shared" si="0"/>
        <v>0</v>
      </c>
      <c r="L25" s="152">
        <f t="shared" si="1"/>
        <v>0</v>
      </c>
      <c r="N25" s="148">
        <v>28</v>
      </c>
    </row>
    <row r="26" spans="1:14" ht="16.149999999999999" customHeight="1" x14ac:dyDescent="0.25">
      <c r="A26" s="157">
        <f>ANASAYFA!A18</f>
        <v>15</v>
      </c>
      <c r="B26" s="157">
        <f>ANASAYFA!B18</f>
        <v>0</v>
      </c>
      <c r="C26" s="158">
        <f>ANASAYFA!C18</f>
        <v>0</v>
      </c>
      <c r="D26" s="70"/>
      <c r="E26" s="70"/>
      <c r="F26" s="70"/>
      <c r="G26" s="70"/>
      <c r="H26" s="70"/>
      <c r="I26" s="70"/>
      <c r="J26" s="70"/>
      <c r="K26" s="246">
        <f t="shared" si="0"/>
        <v>0</v>
      </c>
      <c r="L26" s="152">
        <f t="shared" si="1"/>
        <v>0</v>
      </c>
      <c r="N26" s="148">
        <v>28</v>
      </c>
    </row>
    <row r="27" spans="1:14" ht="16.149999999999999" customHeight="1" x14ac:dyDescent="0.25">
      <c r="A27" s="157">
        <f>ANASAYFA!A19</f>
        <v>16</v>
      </c>
      <c r="B27" s="157">
        <f>ANASAYFA!B19</f>
        <v>0</v>
      </c>
      <c r="C27" s="158">
        <f>ANASAYFA!C19</f>
        <v>0</v>
      </c>
      <c r="D27" s="70"/>
      <c r="E27" s="70"/>
      <c r="F27" s="70"/>
      <c r="G27" s="70"/>
      <c r="H27" s="70"/>
      <c r="I27" s="70"/>
      <c r="J27" s="70"/>
      <c r="K27" s="246">
        <f t="shared" si="0"/>
        <v>0</v>
      </c>
      <c r="L27" s="152">
        <f t="shared" si="1"/>
        <v>0</v>
      </c>
      <c r="N27" s="148">
        <v>28</v>
      </c>
    </row>
    <row r="28" spans="1:14" ht="16.149999999999999" customHeight="1" x14ac:dyDescent="0.25">
      <c r="A28" s="157">
        <f>ANASAYFA!A20</f>
        <v>17</v>
      </c>
      <c r="B28" s="157">
        <f>ANASAYFA!B20</f>
        <v>0</v>
      </c>
      <c r="C28" s="158">
        <f>ANASAYFA!C20</f>
        <v>0</v>
      </c>
      <c r="D28" s="70"/>
      <c r="E28" s="70"/>
      <c r="F28" s="70"/>
      <c r="G28" s="70"/>
      <c r="H28" s="70"/>
      <c r="I28" s="70"/>
      <c r="J28" s="70"/>
      <c r="K28" s="246">
        <f t="shared" si="0"/>
        <v>0</v>
      </c>
      <c r="L28" s="152">
        <f t="shared" si="1"/>
        <v>0</v>
      </c>
      <c r="N28" s="148">
        <v>28</v>
      </c>
    </row>
    <row r="29" spans="1:14" ht="16.149999999999999" customHeight="1" x14ac:dyDescent="0.25">
      <c r="A29" s="157">
        <f>ANASAYFA!A21</f>
        <v>18</v>
      </c>
      <c r="B29" s="157">
        <f>ANASAYFA!B21</f>
        <v>0</v>
      </c>
      <c r="C29" s="158">
        <f>ANASAYFA!C21</f>
        <v>0</v>
      </c>
      <c r="D29" s="70"/>
      <c r="E29" s="70"/>
      <c r="F29" s="70"/>
      <c r="G29" s="70"/>
      <c r="H29" s="70"/>
      <c r="I29" s="70"/>
      <c r="J29" s="70"/>
      <c r="K29" s="246">
        <f t="shared" si="0"/>
        <v>0</v>
      </c>
      <c r="L29" s="152">
        <f t="shared" si="1"/>
        <v>0</v>
      </c>
      <c r="N29" s="148">
        <v>28</v>
      </c>
    </row>
    <row r="30" spans="1:14" ht="16.149999999999999" customHeight="1" x14ac:dyDescent="0.25">
      <c r="A30" s="157">
        <f>ANASAYFA!A22</f>
        <v>19</v>
      </c>
      <c r="B30" s="157">
        <f>ANASAYFA!B22</f>
        <v>0</v>
      </c>
      <c r="C30" s="158">
        <f>ANASAYFA!C22</f>
        <v>0</v>
      </c>
      <c r="D30" s="70"/>
      <c r="E30" s="70"/>
      <c r="F30" s="70"/>
      <c r="G30" s="70"/>
      <c r="H30" s="70"/>
      <c r="I30" s="70"/>
      <c r="J30" s="70"/>
      <c r="K30" s="246">
        <f t="shared" si="0"/>
        <v>0</v>
      </c>
      <c r="L30" s="152">
        <f t="shared" si="1"/>
        <v>0</v>
      </c>
      <c r="N30" s="148">
        <v>28</v>
      </c>
    </row>
    <row r="31" spans="1:14" ht="16.149999999999999" customHeight="1" x14ac:dyDescent="0.25">
      <c r="A31" s="157">
        <f>ANASAYFA!A23</f>
        <v>20</v>
      </c>
      <c r="B31" s="157">
        <f>ANASAYFA!B23</f>
        <v>0</v>
      </c>
      <c r="C31" s="158">
        <f>ANASAYFA!C23</f>
        <v>0</v>
      </c>
      <c r="D31" s="70"/>
      <c r="E31" s="70"/>
      <c r="F31" s="70"/>
      <c r="G31" s="70"/>
      <c r="H31" s="70"/>
      <c r="I31" s="70"/>
      <c r="J31" s="70"/>
      <c r="K31" s="246">
        <f t="shared" si="0"/>
        <v>0</v>
      </c>
      <c r="L31" s="152">
        <f t="shared" si="1"/>
        <v>0</v>
      </c>
      <c r="N31" s="148">
        <v>28</v>
      </c>
    </row>
    <row r="32" spans="1:14" ht="16.149999999999999" customHeight="1" x14ac:dyDescent="0.25">
      <c r="A32" s="157">
        <f>ANASAYFA!A24</f>
        <v>21</v>
      </c>
      <c r="B32" s="157">
        <f>ANASAYFA!B24</f>
        <v>0</v>
      </c>
      <c r="C32" s="158">
        <f>ANASAYFA!C24</f>
        <v>0</v>
      </c>
      <c r="D32" s="70"/>
      <c r="E32" s="70"/>
      <c r="F32" s="70"/>
      <c r="G32" s="70"/>
      <c r="H32" s="70"/>
      <c r="I32" s="70"/>
      <c r="J32" s="70"/>
      <c r="K32" s="246">
        <f t="shared" si="0"/>
        <v>0</v>
      </c>
      <c r="L32" s="152">
        <f t="shared" si="1"/>
        <v>0</v>
      </c>
      <c r="N32" s="148">
        <v>28</v>
      </c>
    </row>
    <row r="33" spans="1:14" ht="16.149999999999999" customHeight="1" x14ac:dyDescent="0.25">
      <c r="A33" s="157">
        <f>ANASAYFA!A25</f>
        <v>22</v>
      </c>
      <c r="B33" s="157">
        <f>ANASAYFA!B25</f>
        <v>0</v>
      </c>
      <c r="C33" s="158">
        <f>ANASAYFA!C25</f>
        <v>0</v>
      </c>
      <c r="D33" s="70"/>
      <c r="E33" s="70"/>
      <c r="F33" s="70"/>
      <c r="G33" s="70"/>
      <c r="H33" s="70"/>
      <c r="I33" s="70"/>
      <c r="J33" s="70"/>
      <c r="K33" s="246">
        <f t="shared" si="0"/>
        <v>0</v>
      </c>
      <c r="L33" s="152">
        <f t="shared" si="1"/>
        <v>0</v>
      </c>
      <c r="N33" s="148">
        <v>28</v>
      </c>
    </row>
    <row r="34" spans="1:14" ht="16.149999999999999" customHeight="1" x14ac:dyDescent="0.25">
      <c r="A34" s="157">
        <f>ANASAYFA!A26</f>
        <v>23</v>
      </c>
      <c r="B34" s="157">
        <f>ANASAYFA!B26</f>
        <v>0</v>
      </c>
      <c r="C34" s="158">
        <f>ANASAYFA!C26</f>
        <v>0</v>
      </c>
      <c r="D34" s="70"/>
      <c r="E34" s="70"/>
      <c r="F34" s="70"/>
      <c r="G34" s="70"/>
      <c r="H34" s="70"/>
      <c r="I34" s="70"/>
      <c r="J34" s="70"/>
      <c r="K34" s="246">
        <f t="shared" si="0"/>
        <v>0</v>
      </c>
      <c r="L34" s="152">
        <f t="shared" si="1"/>
        <v>0</v>
      </c>
      <c r="N34" s="148">
        <v>28</v>
      </c>
    </row>
    <row r="35" spans="1:14" ht="16.149999999999999" customHeight="1" x14ac:dyDescent="0.25">
      <c r="A35" s="157">
        <f>ANASAYFA!A27</f>
        <v>24</v>
      </c>
      <c r="B35" s="157">
        <f>ANASAYFA!B27</f>
        <v>0</v>
      </c>
      <c r="C35" s="158">
        <f>ANASAYFA!C27</f>
        <v>0</v>
      </c>
      <c r="D35" s="70"/>
      <c r="E35" s="70"/>
      <c r="F35" s="70"/>
      <c r="G35" s="70"/>
      <c r="H35" s="70"/>
      <c r="I35" s="70"/>
      <c r="J35" s="70"/>
      <c r="K35" s="246">
        <f t="shared" si="0"/>
        <v>0</v>
      </c>
      <c r="L35" s="152">
        <f t="shared" ref="L35:L54" si="2">ROUND((100*K35)/(N35),0)</f>
        <v>0</v>
      </c>
      <c r="N35" s="148">
        <v>28</v>
      </c>
    </row>
    <row r="36" spans="1:14" ht="16.149999999999999" customHeight="1" x14ac:dyDescent="0.25">
      <c r="A36" s="157">
        <f>ANASAYFA!A28</f>
        <v>25</v>
      </c>
      <c r="B36" s="157">
        <f>ANASAYFA!B28</f>
        <v>0</v>
      </c>
      <c r="C36" s="158">
        <f>ANASAYFA!C28</f>
        <v>0</v>
      </c>
      <c r="D36" s="70"/>
      <c r="E36" s="70"/>
      <c r="F36" s="70"/>
      <c r="G36" s="70"/>
      <c r="H36" s="70"/>
      <c r="I36" s="70"/>
      <c r="J36" s="70"/>
      <c r="K36" s="246">
        <f t="shared" si="0"/>
        <v>0</v>
      </c>
      <c r="L36" s="152">
        <f t="shared" si="2"/>
        <v>0</v>
      </c>
      <c r="N36" s="148">
        <v>28</v>
      </c>
    </row>
    <row r="37" spans="1:14" ht="16.149999999999999" customHeight="1" x14ac:dyDescent="0.25">
      <c r="A37" s="157">
        <f>ANASAYFA!A29</f>
        <v>26</v>
      </c>
      <c r="B37" s="157">
        <f>ANASAYFA!B29</f>
        <v>0</v>
      </c>
      <c r="C37" s="158">
        <f>ANASAYFA!C29</f>
        <v>0</v>
      </c>
      <c r="D37" s="70"/>
      <c r="E37" s="70"/>
      <c r="F37" s="70"/>
      <c r="G37" s="70"/>
      <c r="H37" s="70"/>
      <c r="I37" s="70"/>
      <c r="J37" s="70"/>
      <c r="K37" s="246">
        <f t="shared" si="0"/>
        <v>0</v>
      </c>
      <c r="L37" s="152">
        <f t="shared" si="2"/>
        <v>0</v>
      </c>
      <c r="N37" s="148">
        <v>28</v>
      </c>
    </row>
    <row r="38" spans="1:14" ht="16.149999999999999" customHeight="1" x14ac:dyDescent="0.25">
      <c r="A38" s="157">
        <f>ANASAYFA!A30</f>
        <v>27</v>
      </c>
      <c r="B38" s="157">
        <f>ANASAYFA!B30</f>
        <v>0</v>
      </c>
      <c r="C38" s="158">
        <f>ANASAYFA!C30</f>
        <v>0</v>
      </c>
      <c r="D38" s="70"/>
      <c r="E38" s="70"/>
      <c r="F38" s="70"/>
      <c r="G38" s="70"/>
      <c r="H38" s="70"/>
      <c r="I38" s="70"/>
      <c r="J38" s="70"/>
      <c r="K38" s="246">
        <f t="shared" si="0"/>
        <v>0</v>
      </c>
      <c r="L38" s="152">
        <f t="shared" si="2"/>
        <v>0</v>
      </c>
      <c r="N38" s="148">
        <v>28</v>
      </c>
    </row>
    <row r="39" spans="1:14" ht="16.149999999999999" customHeight="1" x14ac:dyDescent="0.25">
      <c r="A39" s="157">
        <f>ANASAYFA!A31</f>
        <v>28</v>
      </c>
      <c r="B39" s="157">
        <f>ANASAYFA!B31</f>
        <v>0</v>
      </c>
      <c r="C39" s="158">
        <f>ANASAYFA!C31</f>
        <v>0</v>
      </c>
      <c r="D39" s="70"/>
      <c r="E39" s="70"/>
      <c r="F39" s="70"/>
      <c r="G39" s="70"/>
      <c r="H39" s="70"/>
      <c r="I39" s="70"/>
      <c r="J39" s="70"/>
      <c r="K39" s="246">
        <f t="shared" si="0"/>
        <v>0</v>
      </c>
      <c r="L39" s="152">
        <f t="shared" si="2"/>
        <v>0</v>
      </c>
      <c r="N39" s="148">
        <v>28</v>
      </c>
    </row>
    <row r="40" spans="1:14" ht="16.149999999999999" customHeight="1" x14ac:dyDescent="0.25">
      <c r="A40" s="157">
        <f>ANASAYFA!A32</f>
        <v>29</v>
      </c>
      <c r="B40" s="157">
        <f>ANASAYFA!B32</f>
        <v>0</v>
      </c>
      <c r="C40" s="158">
        <f>ANASAYFA!C32</f>
        <v>0</v>
      </c>
      <c r="D40" s="70"/>
      <c r="E40" s="70"/>
      <c r="F40" s="70"/>
      <c r="G40" s="70"/>
      <c r="H40" s="70"/>
      <c r="I40" s="70"/>
      <c r="J40" s="70"/>
      <c r="K40" s="246">
        <f t="shared" si="0"/>
        <v>0</v>
      </c>
      <c r="L40" s="152">
        <f t="shared" si="2"/>
        <v>0</v>
      </c>
      <c r="N40" s="148">
        <v>28</v>
      </c>
    </row>
    <row r="41" spans="1:14" ht="16.149999999999999" customHeight="1" x14ac:dyDescent="0.25">
      <c r="A41" s="157">
        <f>ANASAYFA!A33</f>
        <v>30</v>
      </c>
      <c r="B41" s="157">
        <f>ANASAYFA!B33</f>
        <v>0</v>
      </c>
      <c r="C41" s="158">
        <f>ANASAYFA!C33</f>
        <v>0</v>
      </c>
      <c r="D41" s="70"/>
      <c r="E41" s="70"/>
      <c r="F41" s="70"/>
      <c r="G41" s="70"/>
      <c r="H41" s="70"/>
      <c r="I41" s="70"/>
      <c r="J41" s="70"/>
      <c r="K41" s="246">
        <f t="shared" si="0"/>
        <v>0</v>
      </c>
      <c r="L41" s="152">
        <f t="shared" si="2"/>
        <v>0</v>
      </c>
      <c r="N41" s="148">
        <v>28</v>
      </c>
    </row>
    <row r="42" spans="1:14" ht="16.149999999999999" customHeight="1" x14ac:dyDescent="0.25">
      <c r="A42" s="157">
        <f>ANASAYFA!A34</f>
        <v>31</v>
      </c>
      <c r="B42" s="157">
        <f>ANASAYFA!B34</f>
        <v>0</v>
      </c>
      <c r="C42" s="158">
        <f>ANASAYFA!C34</f>
        <v>0</v>
      </c>
      <c r="D42" s="70"/>
      <c r="E42" s="70"/>
      <c r="F42" s="70"/>
      <c r="G42" s="70"/>
      <c r="H42" s="70"/>
      <c r="I42" s="70"/>
      <c r="J42" s="70"/>
      <c r="K42" s="246">
        <f t="shared" si="0"/>
        <v>0</v>
      </c>
      <c r="L42" s="152">
        <f t="shared" si="2"/>
        <v>0</v>
      </c>
      <c r="N42" s="148">
        <v>28</v>
      </c>
    </row>
    <row r="43" spans="1:14" ht="16.149999999999999" customHeight="1" x14ac:dyDescent="0.25">
      <c r="A43" s="157">
        <f>ANASAYFA!A35</f>
        <v>32</v>
      </c>
      <c r="B43" s="157">
        <f>ANASAYFA!B35</f>
        <v>0</v>
      </c>
      <c r="C43" s="158">
        <f>ANASAYFA!C35</f>
        <v>0</v>
      </c>
      <c r="D43" s="70"/>
      <c r="E43" s="70"/>
      <c r="F43" s="70"/>
      <c r="G43" s="70"/>
      <c r="H43" s="70"/>
      <c r="I43" s="70"/>
      <c r="J43" s="70"/>
      <c r="K43" s="246">
        <f t="shared" si="0"/>
        <v>0</v>
      </c>
      <c r="L43" s="152">
        <f t="shared" si="2"/>
        <v>0</v>
      </c>
      <c r="N43" s="148">
        <v>28</v>
      </c>
    </row>
    <row r="44" spans="1:14" ht="16.149999999999999" customHeight="1" x14ac:dyDescent="0.25">
      <c r="A44" s="157">
        <f>ANASAYFA!A36</f>
        <v>33</v>
      </c>
      <c r="B44" s="157">
        <f>ANASAYFA!B36</f>
        <v>0</v>
      </c>
      <c r="C44" s="158">
        <f>ANASAYFA!C36</f>
        <v>0</v>
      </c>
      <c r="D44" s="70"/>
      <c r="E44" s="70"/>
      <c r="F44" s="70"/>
      <c r="G44" s="70"/>
      <c r="H44" s="70"/>
      <c r="I44" s="70"/>
      <c r="J44" s="70"/>
      <c r="K44" s="246">
        <f t="shared" si="0"/>
        <v>0</v>
      </c>
      <c r="L44" s="152">
        <f t="shared" si="2"/>
        <v>0</v>
      </c>
      <c r="N44" s="148">
        <v>28</v>
      </c>
    </row>
    <row r="45" spans="1:14" ht="16.149999999999999" customHeight="1" x14ac:dyDescent="0.25">
      <c r="A45" s="157">
        <f>ANASAYFA!A37</f>
        <v>34</v>
      </c>
      <c r="B45" s="157">
        <f>ANASAYFA!B37</f>
        <v>0</v>
      </c>
      <c r="C45" s="158">
        <f>ANASAYFA!C37</f>
        <v>0</v>
      </c>
      <c r="D45" s="70"/>
      <c r="E45" s="70"/>
      <c r="F45" s="70"/>
      <c r="G45" s="70"/>
      <c r="H45" s="70"/>
      <c r="I45" s="70"/>
      <c r="J45" s="70"/>
      <c r="K45" s="246">
        <f t="shared" si="0"/>
        <v>0</v>
      </c>
      <c r="L45" s="152">
        <f t="shared" si="2"/>
        <v>0</v>
      </c>
      <c r="N45" s="148">
        <v>28</v>
      </c>
    </row>
    <row r="46" spans="1:14" ht="16.149999999999999" customHeight="1" x14ac:dyDescent="0.25">
      <c r="A46" s="157">
        <f>ANASAYFA!A38</f>
        <v>35</v>
      </c>
      <c r="B46" s="157">
        <f>ANASAYFA!B38</f>
        <v>0</v>
      </c>
      <c r="C46" s="158">
        <f>ANASAYFA!C38</f>
        <v>0</v>
      </c>
      <c r="D46" s="70"/>
      <c r="E46" s="70"/>
      <c r="F46" s="70"/>
      <c r="G46" s="70"/>
      <c r="H46" s="70"/>
      <c r="I46" s="70"/>
      <c r="J46" s="70"/>
      <c r="K46" s="246">
        <f t="shared" si="0"/>
        <v>0</v>
      </c>
      <c r="L46" s="152">
        <f t="shared" si="2"/>
        <v>0</v>
      </c>
      <c r="N46" s="148">
        <v>28</v>
      </c>
    </row>
    <row r="47" spans="1:14" ht="16.149999999999999" customHeight="1" x14ac:dyDescent="0.25">
      <c r="A47" s="157">
        <f>ANASAYFA!A39</f>
        <v>36</v>
      </c>
      <c r="B47" s="157">
        <f>ANASAYFA!B39</f>
        <v>0</v>
      </c>
      <c r="C47" s="158">
        <f>ANASAYFA!C39</f>
        <v>0</v>
      </c>
      <c r="D47" s="70"/>
      <c r="E47" s="70"/>
      <c r="F47" s="70"/>
      <c r="G47" s="70"/>
      <c r="H47" s="70"/>
      <c r="I47" s="70"/>
      <c r="J47" s="70"/>
      <c r="K47" s="246">
        <f t="shared" si="0"/>
        <v>0</v>
      </c>
      <c r="L47" s="152">
        <f t="shared" si="2"/>
        <v>0</v>
      </c>
      <c r="N47" s="148">
        <v>28</v>
      </c>
    </row>
    <row r="48" spans="1:14" ht="16.149999999999999" customHeight="1" x14ac:dyDescent="0.25">
      <c r="A48" s="157">
        <f>ANASAYFA!A40</f>
        <v>37</v>
      </c>
      <c r="B48" s="157">
        <f>ANASAYFA!B40</f>
        <v>0</v>
      </c>
      <c r="C48" s="158">
        <f>ANASAYFA!C40</f>
        <v>0</v>
      </c>
      <c r="D48" s="70"/>
      <c r="E48" s="70"/>
      <c r="F48" s="70"/>
      <c r="G48" s="70"/>
      <c r="H48" s="70"/>
      <c r="I48" s="70"/>
      <c r="J48" s="70"/>
      <c r="K48" s="246">
        <f t="shared" si="0"/>
        <v>0</v>
      </c>
      <c r="L48" s="152">
        <f t="shared" si="2"/>
        <v>0</v>
      </c>
      <c r="N48" s="148">
        <v>28</v>
      </c>
    </row>
    <row r="49" spans="1:14" ht="16.149999999999999" customHeight="1" x14ac:dyDescent="0.25">
      <c r="A49" s="157">
        <f>ANASAYFA!A41</f>
        <v>38</v>
      </c>
      <c r="B49" s="157">
        <f>ANASAYFA!B41</f>
        <v>0</v>
      </c>
      <c r="C49" s="158">
        <f>ANASAYFA!C41</f>
        <v>0</v>
      </c>
      <c r="D49" s="70"/>
      <c r="E49" s="70"/>
      <c r="F49" s="70"/>
      <c r="G49" s="70"/>
      <c r="H49" s="70"/>
      <c r="I49" s="70"/>
      <c r="J49" s="70"/>
      <c r="K49" s="246">
        <f t="shared" si="0"/>
        <v>0</v>
      </c>
      <c r="L49" s="152">
        <f t="shared" si="2"/>
        <v>0</v>
      </c>
      <c r="N49" s="148">
        <v>28</v>
      </c>
    </row>
    <row r="50" spans="1:14" ht="16.149999999999999" customHeight="1" x14ac:dyDescent="0.25">
      <c r="A50" s="157">
        <f>ANASAYFA!A42</f>
        <v>39</v>
      </c>
      <c r="B50" s="157">
        <f>ANASAYFA!B42</f>
        <v>0</v>
      </c>
      <c r="C50" s="158">
        <f>ANASAYFA!C42</f>
        <v>0</v>
      </c>
      <c r="D50" s="70"/>
      <c r="E50" s="70"/>
      <c r="F50" s="70"/>
      <c r="G50" s="70"/>
      <c r="H50" s="70"/>
      <c r="I50" s="70"/>
      <c r="J50" s="70"/>
      <c r="K50" s="246">
        <f t="shared" si="0"/>
        <v>0</v>
      </c>
      <c r="L50" s="152">
        <f t="shared" si="2"/>
        <v>0</v>
      </c>
      <c r="N50" s="148">
        <v>28</v>
      </c>
    </row>
    <row r="51" spans="1:14" ht="16.149999999999999" customHeight="1" x14ac:dyDescent="0.25">
      <c r="A51" s="157">
        <f>ANASAYFA!A43</f>
        <v>40</v>
      </c>
      <c r="B51" s="157">
        <f>ANASAYFA!B43</f>
        <v>0</v>
      </c>
      <c r="C51" s="158">
        <f>ANASAYFA!C43</f>
        <v>0</v>
      </c>
      <c r="D51" s="70"/>
      <c r="E51" s="70"/>
      <c r="F51" s="70"/>
      <c r="G51" s="70"/>
      <c r="H51" s="70"/>
      <c r="I51" s="70"/>
      <c r="J51" s="70"/>
      <c r="K51" s="246">
        <f t="shared" si="0"/>
        <v>0</v>
      </c>
      <c r="L51" s="152">
        <f t="shared" si="2"/>
        <v>0</v>
      </c>
      <c r="N51" s="148">
        <v>28</v>
      </c>
    </row>
    <row r="52" spans="1:14" ht="16.149999999999999" customHeight="1" x14ac:dyDescent="0.25">
      <c r="A52" s="157">
        <f>ANASAYFA!A44</f>
        <v>41</v>
      </c>
      <c r="B52" s="157">
        <f>ANASAYFA!B44</f>
        <v>0</v>
      </c>
      <c r="C52" s="158">
        <f>ANASAYFA!C44</f>
        <v>0</v>
      </c>
      <c r="D52" s="70"/>
      <c r="E52" s="70"/>
      <c r="F52" s="70"/>
      <c r="G52" s="70"/>
      <c r="H52" s="70"/>
      <c r="I52" s="70"/>
      <c r="J52" s="70"/>
      <c r="K52" s="246">
        <f t="shared" si="0"/>
        <v>0</v>
      </c>
      <c r="L52" s="152">
        <f t="shared" si="2"/>
        <v>0</v>
      </c>
      <c r="N52" s="148">
        <v>28</v>
      </c>
    </row>
    <row r="53" spans="1:14" ht="16.149999999999999" customHeight="1" x14ac:dyDescent="0.25">
      <c r="A53" s="157">
        <f>ANASAYFA!A45</f>
        <v>42</v>
      </c>
      <c r="B53" s="157">
        <f>ANASAYFA!B45</f>
        <v>0</v>
      </c>
      <c r="C53" s="158">
        <f>ANASAYFA!C45</f>
        <v>0</v>
      </c>
      <c r="D53" s="70"/>
      <c r="E53" s="70"/>
      <c r="F53" s="70"/>
      <c r="G53" s="70"/>
      <c r="H53" s="70"/>
      <c r="I53" s="70"/>
      <c r="J53" s="70"/>
      <c r="K53" s="246">
        <f t="shared" si="0"/>
        <v>0</v>
      </c>
      <c r="L53" s="152">
        <f t="shared" si="2"/>
        <v>0</v>
      </c>
      <c r="N53" s="148">
        <v>28</v>
      </c>
    </row>
    <row r="54" spans="1:14" ht="16.149999999999999" customHeight="1" x14ac:dyDescent="0.25">
      <c r="A54" s="157">
        <f>ANASAYFA!A46</f>
        <v>43</v>
      </c>
      <c r="B54" s="157">
        <f>ANASAYFA!B46</f>
        <v>0</v>
      </c>
      <c r="C54" s="158">
        <f>ANASAYFA!C46</f>
        <v>0</v>
      </c>
      <c r="D54" s="70"/>
      <c r="E54" s="70"/>
      <c r="F54" s="70"/>
      <c r="G54" s="70"/>
      <c r="H54" s="70"/>
      <c r="I54" s="70"/>
      <c r="J54" s="70"/>
      <c r="K54" s="246">
        <f t="shared" si="0"/>
        <v>0</v>
      </c>
      <c r="L54" s="152">
        <f t="shared" si="2"/>
        <v>0</v>
      </c>
      <c r="N54" s="148">
        <v>28</v>
      </c>
    </row>
    <row r="55" spans="1:14" ht="16.149999999999999" customHeight="1" x14ac:dyDescent="0.25">
      <c r="A55" s="116"/>
      <c r="B55" s="116"/>
      <c r="C55" s="117"/>
      <c r="D55" s="118"/>
      <c r="E55" s="118"/>
      <c r="F55" s="118"/>
      <c r="G55" s="118"/>
      <c r="H55" s="118"/>
      <c r="I55" s="118"/>
      <c r="J55" s="118"/>
      <c r="K55" s="119"/>
      <c r="L55" s="118"/>
    </row>
    <row r="56" spans="1:14" ht="16.149999999999999" customHeight="1" x14ac:dyDescent="0.25"/>
    <row r="57" spans="1:14" ht="16.149999999999999" customHeight="1" x14ac:dyDescent="0.25">
      <c r="K57" s="309" t="str">
        <f>ANASAYFA!J25</f>
        <v>MUSTAFA ÇINKIR</v>
      </c>
      <c r="L57" s="309"/>
    </row>
    <row r="58" spans="1:14" ht="16.149999999999999" customHeight="1" x14ac:dyDescent="0.25">
      <c r="K58" s="310" t="str">
        <f>ANASAYFA!J26</f>
        <v>1/B Sınıf Öğretmeni</v>
      </c>
      <c r="L58" s="310"/>
    </row>
  </sheetData>
  <protectedRanges>
    <protectedRange sqref="A12:C55" name="Aralık1_1"/>
  </protectedRanges>
  <mergeCells count="16">
    <mergeCell ref="K57:L57"/>
    <mergeCell ref="K58:L58"/>
    <mergeCell ref="J3:J11"/>
    <mergeCell ref="A1:L1"/>
    <mergeCell ref="A3:A11"/>
    <mergeCell ref="B3:B11"/>
    <mergeCell ref="D3:D11"/>
    <mergeCell ref="H3:H11"/>
    <mergeCell ref="I3:I11"/>
    <mergeCell ref="K3:K11"/>
    <mergeCell ref="L3:L11"/>
    <mergeCell ref="A2:L2"/>
    <mergeCell ref="C3:C11"/>
    <mergeCell ref="E3:E11"/>
    <mergeCell ref="F3:F11"/>
    <mergeCell ref="G3:G11"/>
  </mergeCells>
  <dataValidations xWindow="518" yWindow="386" count="1">
    <dataValidation allowBlank="1" showInputMessage="1" showErrorMessage="1" promptTitle="DİKKAT!" prompt="SEÇTİĞİNİZ HÜCREYE VERİ GİRİŞİ YAPMAYINIZ. AKSİ TAKTİRDE PROGRAM ÇALIŞMAZ." sqref="K57:L58 C1:C3 D1:J2 C12:C55 A1:B55 K1:L55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rowBreaks count="1" manualBreakCount="1">
    <brk id="48" max="13" man="1"/>
  </rowBreaks>
  <colBreaks count="1" manualBreakCount="1">
    <brk id="11" max="54" man="1"/>
  </col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N55"/>
  <sheetViews>
    <sheetView zoomScale="70" zoomScaleNormal="70" zoomScaleSheetLayoutView="90" workbookViewId="0">
      <pane xSplit="3" ySplit="11" topLeftCell="D45" activePane="bottomRight" state="frozen"/>
      <selection pane="topRight" activeCell="D1" sqref="D1"/>
      <selection pane="bottomLeft" activeCell="A12" sqref="A12"/>
      <selection pane="bottomRight" activeCell="D12" sqref="D12:J51"/>
    </sheetView>
  </sheetViews>
  <sheetFormatPr defaultColWidth="9.140625" defaultRowHeight="15.75" x14ac:dyDescent="0.25"/>
  <cols>
    <col min="1" max="1" width="4.7109375" style="5" customWidth="1"/>
    <col min="2" max="2" width="5.7109375" style="5" customWidth="1"/>
    <col min="3" max="3" width="27.7109375" style="5" customWidth="1"/>
    <col min="4" max="10" width="7.7109375" style="1" customWidth="1"/>
    <col min="11" max="11" width="7.7109375" style="3" customWidth="1"/>
    <col min="12" max="12" width="13.85546875" style="27" customWidth="1"/>
    <col min="13" max="13" width="5.7109375" style="1" customWidth="1"/>
    <col min="14" max="16" width="7.7109375" style="1" customWidth="1"/>
    <col min="17" max="16384" width="9.140625" style="1"/>
  </cols>
  <sheetData>
    <row r="1" spans="1:14" ht="20.100000000000001" customHeight="1" x14ac:dyDescent="0.25">
      <c r="A1" s="397" t="str">
        <f>ANASAYFA!A1</f>
        <v>2023-2024 EĞİTİM ÖĞRETİM YILI PROF. DR. HALET ÇAMBEL İLKOKULU 1/B SINIFI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9"/>
    </row>
    <row r="2" spans="1:14" ht="20.100000000000001" customHeight="1" x14ac:dyDescent="0.25">
      <c r="A2" s="403" t="s">
        <v>338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405"/>
    </row>
    <row r="3" spans="1:14" ht="19.899999999999999" customHeight="1" x14ac:dyDescent="0.25">
      <c r="A3" s="67"/>
      <c r="B3" s="68"/>
      <c r="C3" s="391"/>
      <c r="D3" s="400" t="s">
        <v>206</v>
      </c>
      <c r="E3" s="400" t="s">
        <v>207</v>
      </c>
      <c r="F3" s="400" t="s">
        <v>208</v>
      </c>
      <c r="G3" s="400" t="s">
        <v>209</v>
      </c>
      <c r="H3" s="400" t="s">
        <v>210</v>
      </c>
      <c r="I3" s="400" t="s">
        <v>211</v>
      </c>
      <c r="J3" s="400" t="s">
        <v>212</v>
      </c>
      <c r="K3" s="350" t="s">
        <v>20</v>
      </c>
      <c r="L3" s="350" t="s">
        <v>62</v>
      </c>
    </row>
    <row r="4" spans="1:14" ht="19.899999999999999" customHeight="1" x14ac:dyDescent="0.25">
      <c r="A4" s="67"/>
      <c r="B4" s="66"/>
      <c r="C4" s="392"/>
      <c r="D4" s="401"/>
      <c r="E4" s="401"/>
      <c r="F4" s="401"/>
      <c r="G4" s="401"/>
      <c r="H4" s="401"/>
      <c r="I4" s="401"/>
      <c r="J4" s="401"/>
      <c r="K4" s="351"/>
      <c r="L4" s="351"/>
    </row>
    <row r="5" spans="1:14" ht="19.899999999999999" customHeight="1" x14ac:dyDescent="0.25">
      <c r="A5" s="67"/>
      <c r="B5" s="66"/>
      <c r="C5" s="392"/>
      <c r="D5" s="401"/>
      <c r="E5" s="401"/>
      <c r="F5" s="401"/>
      <c r="G5" s="401"/>
      <c r="H5" s="401"/>
      <c r="I5" s="401"/>
      <c r="J5" s="401"/>
      <c r="K5" s="351"/>
      <c r="L5" s="351"/>
    </row>
    <row r="6" spans="1:14" ht="19.899999999999999" customHeight="1" x14ac:dyDescent="0.25">
      <c r="A6" s="67"/>
      <c r="B6" s="66"/>
      <c r="C6" s="392"/>
      <c r="D6" s="401"/>
      <c r="E6" s="401"/>
      <c r="F6" s="401"/>
      <c r="G6" s="401"/>
      <c r="H6" s="401"/>
      <c r="I6" s="401"/>
      <c r="J6" s="401"/>
      <c r="K6" s="351"/>
      <c r="L6" s="351"/>
    </row>
    <row r="7" spans="1:14" ht="19.899999999999999" customHeight="1" x14ac:dyDescent="0.25">
      <c r="A7" s="67"/>
      <c r="B7" s="66"/>
      <c r="C7" s="392"/>
      <c r="D7" s="401"/>
      <c r="E7" s="401"/>
      <c r="F7" s="401"/>
      <c r="G7" s="401"/>
      <c r="H7" s="401"/>
      <c r="I7" s="401"/>
      <c r="J7" s="401"/>
      <c r="K7" s="351"/>
      <c r="L7" s="351"/>
    </row>
    <row r="8" spans="1:14" ht="19.899999999999999" customHeight="1" x14ac:dyDescent="0.25">
      <c r="A8" s="67"/>
      <c r="B8" s="66"/>
      <c r="C8" s="392"/>
      <c r="D8" s="401"/>
      <c r="E8" s="401"/>
      <c r="F8" s="401"/>
      <c r="G8" s="401"/>
      <c r="H8" s="401"/>
      <c r="I8" s="401"/>
      <c r="J8" s="401"/>
      <c r="K8" s="351"/>
      <c r="L8" s="351"/>
    </row>
    <row r="9" spans="1:14" ht="19.899999999999999" customHeight="1" x14ac:dyDescent="0.25">
      <c r="A9" s="67"/>
      <c r="B9" s="66"/>
      <c r="C9" s="392"/>
      <c r="D9" s="401"/>
      <c r="E9" s="401"/>
      <c r="F9" s="401"/>
      <c r="G9" s="401"/>
      <c r="H9" s="401"/>
      <c r="I9" s="401"/>
      <c r="J9" s="401"/>
      <c r="K9" s="351"/>
      <c r="L9" s="351"/>
    </row>
    <row r="10" spans="1:14" ht="19.899999999999999" customHeight="1" x14ac:dyDescent="0.25">
      <c r="A10" s="67"/>
      <c r="B10" s="66"/>
      <c r="C10" s="392"/>
      <c r="D10" s="401"/>
      <c r="E10" s="401"/>
      <c r="F10" s="401"/>
      <c r="G10" s="401"/>
      <c r="H10" s="401"/>
      <c r="I10" s="401"/>
      <c r="J10" s="401"/>
      <c r="K10" s="351"/>
      <c r="L10" s="351"/>
    </row>
    <row r="11" spans="1:14" ht="19.899999999999999" customHeight="1" x14ac:dyDescent="0.25">
      <c r="A11" s="67"/>
      <c r="B11" s="69"/>
      <c r="C11" s="393"/>
      <c r="D11" s="402"/>
      <c r="E11" s="402"/>
      <c r="F11" s="402"/>
      <c r="G11" s="402"/>
      <c r="H11" s="402"/>
      <c r="I11" s="402"/>
      <c r="J11" s="402"/>
      <c r="K11" s="352"/>
      <c r="L11" s="352"/>
    </row>
    <row r="12" spans="1:14" ht="15" customHeight="1" x14ac:dyDescent="0.25">
      <c r="A12" s="149">
        <f>ANASAYFA!A4</f>
        <v>1</v>
      </c>
      <c r="B12" s="149">
        <f>ANASAYFA!B4</f>
        <v>0</v>
      </c>
      <c r="C12" s="150">
        <f>ANASAYFA!C4</f>
        <v>0</v>
      </c>
      <c r="D12" s="81"/>
      <c r="E12" s="81"/>
      <c r="F12" s="81"/>
      <c r="G12" s="81"/>
      <c r="H12" s="81"/>
      <c r="I12" s="81"/>
      <c r="J12" s="81"/>
      <c r="K12" s="246">
        <f>SUM(D12:J12)</f>
        <v>0</v>
      </c>
      <c r="L12" s="152">
        <f>ROUND((100*K12)/(N12),0)</f>
        <v>0</v>
      </c>
      <c r="N12" s="148">
        <v>28</v>
      </c>
    </row>
    <row r="13" spans="1:14" ht="15" customHeight="1" x14ac:dyDescent="0.25">
      <c r="A13" s="149">
        <f>ANASAYFA!A5</f>
        <v>2</v>
      </c>
      <c r="B13" s="149">
        <f>ANASAYFA!B5</f>
        <v>0</v>
      </c>
      <c r="C13" s="150">
        <f>ANASAYFA!C5</f>
        <v>0</v>
      </c>
      <c r="D13" s="81"/>
      <c r="E13" s="81"/>
      <c r="F13" s="81"/>
      <c r="G13" s="81"/>
      <c r="H13" s="81"/>
      <c r="I13" s="81"/>
      <c r="J13" s="81"/>
      <c r="K13" s="246">
        <f t="shared" ref="K13:K51" si="0">SUM(D13:J13)</f>
        <v>0</v>
      </c>
      <c r="L13" s="152">
        <f t="shared" ref="L13:L51" si="1">ROUND((100*K13)/(N13),0)</f>
        <v>0</v>
      </c>
      <c r="N13" s="148">
        <v>28</v>
      </c>
    </row>
    <row r="14" spans="1:14" ht="15" customHeight="1" x14ac:dyDescent="0.25">
      <c r="A14" s="149">
        <f>ANASAYFA!A6</f>
        <v>3</v>
      </c>
      <c r="B14" s="149">
        <f>ANASAYFA!B6</f>
        <v>0</v>
      </c>
      <c r="C14" s="150">
        <f>ANASAYFA!C6</f>
        <v>0</v>
      </c>
      <c r="D14" s="70"/>
      <c r="E14" s="70"/>
      <c r="F14" s="70"/>
      <c r="G14" s="70"/>
      <c r="H14" s="70"/>
      <c r="I14" s="70"/>
      <c r="J14" s="70"/>
      <c r="K14" s="246">
        <f t="shared" si="0"/>
        <v>0</v>
      </c>
      <c r="L14" s="152">
        <f t="shared" si="1"/>
        <v>0</v>
      </c>
      <c r="N14" s="148">
        <v>28</v>
      </c>
    </row>
    <row r="15" spans="1:14" ht="15" customHeight="1" x14ac:dyDescent="0.25">
      <c r="A15" s="149">
        <f>ANASAYFA!A7</f>
        <v>4</v>
      </c>
      <c r="B15" s="149">
        <f>ANASAYFA!B7</f>
        <v>0</v>
      </c>
      <c r="C15" s="150">
        <f>ANASAYFA!C7</f>
        <v>0</v>
      </c>
      <c r="D15" s="81"/>
      <c r="E15" s="81"/>
      <c r="F15" s="81"/>
      <c r="G15" s="81"/>
      <c r="H15" s="81"/>
      <c r="I15" s="81"/>
      <c r="J15" s="81"/>
      <c r="K15" s="246">
        <f t="shared" si="0"/>
        <v>0</v>
      </c>
      <c r="L15" s="152">
        <f t="shared" si="1"/>
        <v>0</v>
      </c>
      <c r="N15" s="148">
        <v>28</v>
      </c>
    </row>
    <row r="16" spans="1:14" ht="15" customHeight="1" x14ac:dyDescent="0.25">
      <c r="A16" s="149">
        <f>ANASAYFA!A8</f>
        <v>5</v>
      </c>
      <c r="B16" s="149">
        <f>ANASAYFA!B8</f>
        <v>0</v>
      </c>
      <c r="C16" s="150">
        <f>ANASAYFA!C8</f>
        <v>0</v>
      </c>
      <c r="D16" s="81"/>
      <c r="E16" s="81"/>
      <c r="F16" s="81"/>
      <c r="G16" s="81"/>
      <c r="H16" s="81"/>
      <c r="I16" s="81"/>
      <c r="J16" s="81"/>
      <c r="K16" s="246">
        <f t="shared" si="0"/>
        <v>0</v>
      </c>
      <c r="L16" s="152">
        <f t="shared" si="1"/>
        <v>0</v>
      </c>
      <c r="N16" s="148">
        <v>28</v>
      </c>
    </row>
    <row r="17" spans="1:14" ht="15" customHeight="1" x14ac:dyDescent="0.25">
      <c r="A17" s="149">
        <f>ANASAYFA!A9</f>
        <v>6</v>
      </c>
      <c r="B17" s="149">
        <f>ANASAYFA!B9</f>
        <v>0</v>
      </c>
      <c r="C17" s="150">
        <f>ANASAYFA!C9</f>
        <v>0</v>
      </c>
      <c r="D17" s="81"/>
      <c r="E17" s="81"/>
      <c r="F17" s="81"/>
      <c r="G17" s="81"/>
      <c r="H17" s="81"/>
      <c r="I17" s="81"/>
      <c r="J17" s="81"/>
      <c r="K17" s="246">
        <f t="shared" si="0"/>
        <v>0</v>
      </c>
      <c r="L17" s="152">
        <f t="shared" si="1"/>
        <v>0</v>
      </c>
      <c r="N17" s="148">
        <v>28</v>
      </c>
    </row>
    <row r="18" spans="1:14" ht="15" customHeight="1" x14ac:dyDescent="0.25">
      <c r="A18" s="149">
        <f>ANASAYFA!A10</f>
        <v>7</v>
      </c>
      <c r="B18" s="149">
        <f>ANASAYFA!B10</f>
        <v>0</v>
      </c>
      <c r="C18" s="151">
        <f>ANASAYFA!C10</f>
        <v>0</v>
      </c>
      <c r="D18" s="70"/>
      <c r="E18" s="70"/>
      <c r="F18" s="70"/>
      <c r="G18" s="70"/>
      <c r="H18" s="70"/>
      <c r="I18" s="70"/>
      <c r="J18" s="70"/>
      <c r="K18" s="246">
        <f t="shared" si="0"/>
        <v>0</v>
      </c>
      <c r="L18" s="152">
        <f t="shared" si="1"/>
        <v>0</v>
      </c>
      <c r="N18" s="148">
        <v>28</v>
      </c>
    </row>
    <row r="19" spans="1:14" ht="15" customHeight="1" x14ac:dyDescent="0.25">
      <c r="A19" s="149">
        <f>ANASAYFA!A11</f>
        <v>8</v>
      </c>
      <c r="B19" s="149">
        <f>ANASAYFA!B11</f>
        <v>0</v>
      </c>
      <c r="C19" s="150">
        <f>ANASAYFA!C11</f>
        <v>0</v>
      </c>
      <c r="D19" s="81"/>
      <c r="E19" s="81"/>
      <c r="F19" s="81"/>
      <c r="G19" s="81"/>
      <c r="H19" s="81"/>
      <c r="I19" s="81"/>
      <c r="J19" s="81"/>
      <c r="K19" s="246">
        <f t="shared" si="0"/>
        <v>0</v>
      </c>
      <c r="L19" s="152">
        <f t="shared" si="1"/>
        <v>0</v>
      </c>
      <c r="N19" s="148">
        <v>28</v>
      </c>
    </row>
    <row r="20" spans="1:14" ht="15" customHeight="1" x14ac:dyDescent="0.25">
      <c r="A20" s="149">
        <f>ANASAYFA!A12</f>
        <v>9</v>
      </c>
      <c r="B20" s="149">
        <f>ANASAYFA!B12</f>
        <v>0</v>
      </c>
      <c r="C20" s="150">
        <f>ANASAYFA!C12</f>
        <v>0</v>
      </c>
      <c r="D20" s="81"/>
      <c r="E20" s="81"/>
      <c r="F20" s="81"/>
      <c r="G20" s="81"/>
      <c r="H20" s="81"/>
      <c r="I20" s="81"/>
      <c r="J20" s="81"/>
      <c r="K20" s="246">
        <f t="shared" si="0"/>
        <v>0</v>
      </c>
      <c r="L20" s="152">
        <f t="shared" si="1"/>
        <v>0</v>
      </c>
      <c r="N20" s="148">
        <v>28</v>
      </c>
    </row>
    <row r="21" spans="1:14" ht="15" customHeight="1" x14ac:dyDescent="0.25">
      <c r="A21" s="149">
        <f>ANASAYFA!A13</f>
        <v>10</v>
      </c>
      <c r="B21" s="149">
        <f>ANASAYFA!B13</f>
        <v>0</v>
      </c>
      <c r="C21" s="150">
        <f>ANASAYFA!C13</f>
        <v>0</v>
      </c>
      <c r="D21" s="81"/>
      <c r="E21" s="81"/>
      <c r="F21" s="81"/>
      <c r="G21" s="81"/>
      <c r="H21" s="81"/>
      <c r="I21" s="81"/>
      <c r="J21" s="81"/>
      <c r="K21" s="246">
        <f t="shared" si="0"/>
        <v>0</v>
      </c>
      <c r="L21" s="152">
        <f t="shared" si="1"/>
        <v>0</v>
      </c>
      <c r="N21" s="148">
        <v>28</v>
      </c>
    </row>
    <row r="22" spans="1:14" ht="15" customHeight="1" x14ac:dyDescent="0.25">
      <c r="A22" s="149">
        <f>ANASAYFA!A14</f>
        <v>11</v>
      </c>
      <c r="B22" s="149">
        <f>ANASAYFA!B14</f>
        <v>0</v>
      </c>
      <c r="C22" s="150">
        <f>ANASAYFA!C14</f>
        <v>0</v>
      </c>
      <c r="D22" s="70"/>
      <c r="E22" s="70"/>
      <c r="F22" s="70"/>
      <c r="G22" s="70"/>
      <c r="H22" s="70"/>
      <c r="I22" s="70"/>
      <c r="J22" s="70"/>
      <c r="K22" s="246">
        <f t="shared" si="0"/>
        <v>0</v>
      </c>
      <c r="L22" s="152">
        <f t="shared" si="1"/>
        <v>0</v>
      </c>
      <c r="N22" s="148">
        <v>28</v>
      </c>
    </row>
    <row r="23" spans="1:14" ht="15" customHeight="1" x14ac:dyDescent="0.25">
      <c r="A23" s="149">
        <f>ANASAYFA!A15</f>
        <v>12</v>
      </c>
      <c r="B23" s="149">
        <f>ANASAYFA!B15</f>
        <v>0</v>
      </c>
      <c r="C23" s="150">
        <f>ANASAYFA!C15</f>
        <v>0</v>
      </c>
      <c r="D23" s="81"/>
      <c r="E23" s="81"/>
      <c r="F23" s="81"/>
      <c r="G23" s="81"/>
      <c r="H23" s="81"/>
      <c r="I23" s="81"/>
      <c r="J23" s="81"/>
      <c r="K23" s="246">
        <f t="shared" si="0"/>
        <v>0</v>
      </c>
      <c r="L23" s="152">
        <f t="shared" si="1"/>
        <v>0</v>
      </c>
      <c r="N23" s="148">
        <v>28</v>
      </c>
    </row>
    <row r="24" spans="1:14" ht="15" customHeight="1" x14ac:dyDescent="0.25">
      <c r="A24" s="149">
        <f>ANASAYFA!A16</f>
        <v>13</v>
      </c>
      <c r="B24" s="149">
        <f>ANASAYFA!B16</f>
        <v>0</v>
      </c>
      <c r="C24" s="150">
        <f>ANASAYFA!C16</f>
        <v>0</v>
      </c>
      <c r="D24" s="81"/>
      <c r="E24" s="81"/>
      <c r="F24" s="81"/>
      <c r="G24" s="81"/>
      <c r="H24" s="81"/>
      <c r="I24" s="81"/>
      <c r="J24" s="81"/>
      <c r="K24" s="246">
        <f t="shared" si="0"/>
        <v>0</v>
      </c>
      <c r="L24" s="152">
        <f t="shared" si="1"/>
        <v>0</v>
      </c>
      <c r="N24" s="148">
        <v>28</v>
      </c>
    </row>
    <row r="25" spans="1:14" ht="15" customHeight="1" x14ac:dyDescent="0.25">
      <c r="A25" s="149">
        <f>ANASAYFA!A17</f>
        <v>14</v>
      </c>
      <c r="B25" s="149">
        <f>ANASAYFA!B17</f>
        <v>0</v>
      </c>
      <c r="C25" s="150">
        <f>ANASAYFA!C17</f>
        <v>0</v>
      </c>
      <c r="D25" s="81"/>
      <c r="E25" s="81"/>
      <c r="F25" s="81"/>
      <c r="G25" s="81"/>
      <c r="H25" s="81"/>
      <c r="I25" s="81"/>
      <c r="J25" s="81"/>
      <c r="K25" s="246">
        <f t="shared" si="0"/>
        <v>0</v>
      </c>
      <c r="L25" s="152">
        <f t="shared" si="1"/>
        <v>0</v>
      </c>
      <c r="N25" s="148">
        <v>28</v>
      </c>
    </row>
    <row r="26" spans="1:14" ht="15" customHeight="1" x14ac:dyDescent="0.25">
      <c r="A26" s="149">
        <f>ANASAYFA!A18</f>
        <v>15</v>
      </c>
      <c r="B26" s="149">
        <f>ANASAYFA!B18</f>
        <v>0</v>
      </c>
      <c r="C26" s="150">
        <f>ANASAYFA!C18</f>
        <v>0</v>
      </c>
      <c r="D26" s="70"/>
      <c r="E26" s="70"/>
      <c r="F26" s="70"/>
      <c r="G26" s="70"/>
      <c r="H26" s="70"/>
      <c r="I26" s="70"/>
      <c r="J26" s="70"/>
      <c r="K26" s="246">
        <f t="shared" si="0"/>
        <v>0</v>
      </c>
      <c r="L26" s="152">
        <f t="shared" si="1"/>
        <v>0</v>
      </c>
      <c r="N26" s="148">
        <v>28</v>
      </c>
    </row>
    <row r="27" spans="1:14" ht="15" customHeight="1" x14ac:dyDescent="0.25">
      <c r="A27" s="149">
        <f>ANASAYFA!A19</f>
        <v>16</v>
      </c>
      <c r="B27" s="149">
        <f>ANASAYFA!B19</f>
        <v>0</v>
      </c>
      <c r="C27" s="150">
        <f>ANASAYFA!C19</f>
        <v>0</v>
      </c>
      <c r="D27" s="81"/>
      <c r="E27" s="81"/>
      <c r="F27" s="81"/>
      <c r="G27" s="81"/>
      <c r="H27" s="81"/>
      <c r="I27" s="81"/>
      <c r="J27" s="81"/>
      <c r="K27" s="246">
        <f t="shared" si="0"/>
        <v>0</v>
      </c>
      <c r="L27" s="152">
        <f t="shared" si="1"/>
        <v>0</v>
      </c>
      <c r="N27" s="148">
        <v>28</v>
      </c>
    </row>
    <row r="28" spans="1:14" ht="15" customHeight="1" x14ac:dyDescent="0.25">
      <c r="A28" s="149">
        <f>ANASAYFA!A20</f>
        <v>17</v>
      </c>
      <c r="B28" s="149">
        <f>ANASAYFA!B20</f>
        <v>0</v>
      </c>
      <c r="C28" s="150">
        <f>ANASAYFA!C20</f>
        <v>0</v>
      </c>
      <c r="D28" s="81"/>
      <c r="E28" s="81"/>
      <c r="F28" s="81"/>
      <c r="G28" s="81"/>
      <c r="H28" s="81"/>
      <c r="I28" s="81"/>
      <c r="J28" s="81"/>
      <c r="K28" s="246">
        <f t="shared" si="0"/>
        <v>0</v>
      </c>
      <c r="L28" s="152">
        <f t="shared" si="1"/>
        <v>0</v>
      </c>
      <c r="N28" s="148">
        <v>28</v>
      </c>
    </row>
    <row r="29" spans="1:14" ht="15" customHeight="1" x14ac:dyDescent="0.25">
      <c r="A29" s="149">
        <f>ANASAYFA!A21</f>
        <v>18</v>
      </c>
      <c r="B29" s="149">
        <f>ANASAYFA!B21</f>
        <v>0</v>
      </c>
      <c r="C29" s="150">
        <f>ANASAYFA!C21</f>
        <v>0</v>
      </c>
      <c r="D29" s="81"/>
      <c r="E29" s="81"/>
      <c r="F29" s="81"/>
      <c r="G29" s="81"/>
      <c r="H29" s="81"/>
      <c r="I29" s="81"/>
      <c r="J29" s="81"/>
      <c r="K29" s="246">
        <f t="shared" si="0"/>
        <v>0</v>
      </c>
      <c r="L29" s="152">
        <f t="shared" si="1"/>
        <v>0</v>
      </c>
      <c r="N29" s="148">
        <v>28</v>
      </c>
    </row>
    <row r="30" spans="1:14" ht="15" customHeight="1" x14ac:dyDescent="0.25">
      <c r="A30" s="149">
        <f>ANASAYFA!A22</f>
        <v>19</v>
      </c>
      <c r="B30" s="149">
        <f>ANASAYFA!B22</f>
        <v>0</v>
      </c>
      <c r="C30" s="150">
        <f>ANASAYFA!C22</f>
        <v>0</v>
      </c>
      <c r="D30" s="70"/>
      <c r="E30" s="70"/>
      <c r="F30" s="70"/>
      <c r="G30" s="70"/>
      <c r="H30" s="70"/>
      <c r="I30" s="70"/>
      <c r="J30" s="70"/>
      <c r="K30" s="246">
        <f t="shared" si="0"/>
        <v>0</v>
      </c>
      <c r="L30" s="152">
        <f t="shared" si="1"/>
        <v>0</v>
      </c>
      <c r="N30" s="148">
        <v>28</v>
      </c>
    </row>
    <row r="31" spans="1:14" ht="15" customHeight="1" x14ac:dyDescent="0.25">
      <c r="A31" s="149">
        <f>ANASAYFA!A23</f>
        <v>20</v>
      </c>
      <c r="B31" s="149">
        <f>ANASAYFA!B23</f>
        <v>0</v>
      </c>
      <c r="C31" s="150">
        <f>ANASAYFA!C23</f>
        <v>0</v>
      </c>
      <c r="D31" s="81"/>
      <c r="E31" s="81"/>
      <c r="F31" s="81"/>
      <c r="G31" s="81"/>
      <c r="H31" s="81"/>
      <c r="I31" s="81"/>
      <c r="J31" s="81"/>
      <c r="K31" s="246">
        <f t="shared" si="0"/>
        <v>0</v>
      </c>
      <c r="L31" s="152">
        <f t="shared" si="1"/>
        <v>0</v>
      </c>
      <c r="N31" s="148">
        <v>28</v>
      </c>
    </row>
    <row r="32" spans="1:14" ht="15" customHeight="1" x14ac:dyDescent="0.25">
      <c r="A32" s="149">
        <f>ANASAYFA!A24</f>
        <v>21</v>
      </c>
      <c r="B32" s="149">
        <f>ANASAYFA!B24</f>
        <v>0</v>
      </c>
      <c r="C32" s="150">
        <f>ANASAYFA!C24</f>
        <v>0</v>
      </c>
      <c r="D32" s="81"/>
      <c r="E32" s="81"/>
      <c r="F32" s="81"/>
      <c r="G32" s="81"/>
      <c r="H32" s="81"/>
      <c r="I32" s="81"/>
      <c r="J32" s="81"/>
      <c r="K32" s="246">
        <f t="shared" si="0"/>
        <v>0</v>
      </c>
      <c r="L32" s="152">
        <f t="shared" si="1"/>
        <v>0</v>
      </c>
      <c r="N32" s="148">
        <v>28</v>
      </c>
    </row>
    <row r="33" spans="1:14" ht="15" customHeight="1" x14ac:dyDescent="0.25">
      <c r="A33" s="149">
        <f>ANASAYFA!A25</f>
        <v>22</v>
      </c>
      <c r="B33" s="149">
        <f>ANASAYFA!B25</f>
        <v>0</v>
      </c>
      <c r="C33" s="150">
        <f>ANASAYFA!C25</f>
        <v>0</v>
      </c>
      <c r="D33" s="81"/>
      <c r="E33" s="81"/>
      <c r="F33" s="81"/>
      <c r="G33" s="81"/>
      <c r="H33" s="81"/>
      <c r="I33" s="81"/>
      <c r="J33" s="81"/>
      <c r="K33" s="246">
        <f t="shared" si="0"/>
        <v>0</v>
      </c>
      <c r="L33" s="152">
        <f t="shared" si="1"/>
        <v>0</v>
      </c>
      <c r="N33" s="148">
        <v>28</v>
      </c>
    </row>
    <row r="34" spans="1:14" ht="15" customHeight="1" x14ac:dyDescent="0.25">
      <c r="A34" s="149">
        <f>ANASAYFA!A26</f>
        <v>23</v>
      </c>
      <c r="B34" s="149">
        <f>ANASAYFA!B26</f>
        <v>0</v>
      </c>
      <c r="C34" s="150">
        <f>ANASAYFA!C26</f>
        <v>0</v>
      </c>
      <c r="D34" s="81"/>
      <c r="E34" s="81"/>
      <c r="F34" s="81"/>
      <c r="G34" s="81"/>
      <c r="H34" s="81"/>
      <c r="I34" s="81"/>
      <c r="J34" s="81"/>
      <c r="K34" s="246">
        <f t="shared" si="0"/>
        <v>0</v>
      </c>
      <c r="L34" s="152">
        <f t="shared" si="1"/>
        <v>0</v>
      </c>
      <c r="N34" s="148">
        <v>28</v>
      </c>
    </row>
    <row r="35" spans="1:14" ht="15" customHeight="1" x14ac:dyDescent="0.25">
      <c r="A35" s="149">
        <f>ANASAYFA!A27</f>
        <v>24</v>
      </c>
      <c r="B35" s="149">
        <f>ANASAYFA!B27</f>
        <v>0</v>
      </c>
      <c r="C35" s="247">
        <f>ANASAYFA!C27</f>
        <v>0</v>
      </c>
      <c r="D35" s="81"/>
      <c r="E35" s="81"/>
      <c r="F35" s="81"/>
      <c r="G35" s="81"/>
      <c r="H35" s="81"/>
      <c r="I35" s="81"/>
      <c r="J35" s="81"/>
      <c r="K35" s="246">
        <f t="shared" si="0"/>
        <v>0</v>
      </c>
      <c r="L35" s="152">
        <f t="shared" si="1"/>
        <v>0</v>
      </c>
      <c r="N35" s="148">
        <v>28</v>
      </c>
    </row>
    <row r="36" spans="1:14" ht="15" customHeight="1" x14ac:dyDescent="0.25">
      <c r="A36" s="149">
        <f>ANASAYFA!A28</f>
        <v>25</v>
      </c>
      <c r="B36" s="149">
        <f>ANASAYFA!B28</f>
        <v>0</v>
      </c>
      <c r="C36" s="247">
        <f>ANASAYFA!C28</f>
        <v>0</v>
      </c>
      <c r="D36" s="81"/>
      <c r="E36" s="81"/>
      <c r="F36" s="81"/>
      <c r="G36" s="81"/>
      <c r="H36" s="81"/>
      <c r="I36" s="81"/>
      <c r="J36" s="81"/>
      <c r="K36" s="246">
        <f t="shared" si="0"/>
        <v>0</v>
      </c>
      <c r="L36" s="152">
        <f t="shared" si="1"/>
        <v>0</v>
      </c>
      <c r="N36" s="148">
        <v>28</v>
      </c>
    </row>
    <row r="37" spans="1:14" ht="15" customHeight="1" x14ac:dyDescent="0.25">
      <c r="A37" s="149">
        <f>ANASAYFA!A29</f>
        <v>26</v>
      </c>
      <c r="B37" s="149">
        <f>ANASAYFA!B29</f>
        <v>0</v>
      </c>
      <c r="C37" s="247">
        <f>ANASAYFA!C29</f>
        <v>0</v>
      </c>
      <c r="D37" s="81"/>
      <c r="E37" s="81"/>
      <c r="F37" s="81"/>
      <c r="G37" s="81"/>
      <c r="H37" s="81"/>
      <c r="I37" s="81"/>
      <c r="J37" s="81"/>
      <c r="K37" s="246">
        <f t="shared" si="0"/>
        <v>0</v>
      </c>
      <c r="L37" s="152">
        <f t="shared" si="1"/>
        <v>0</v>
      </c>
      <c r="N37" s="148">
        <v>28</v>
      </c>
    </row>
    <row r="38" spans="1:14" ht="15" customHeight="1" x14ac:dyDescent="0.25">
      <c r="A38" s="149">
        <f>ANASAYFA!A30</f>
        <v>27</v>
      </c>
      <c r="B38" s="149">
        <f>ANASAYFA!B30</f>
        <v>0</v>
      </c>
      <c r="C38" s="247">
        <f>ANASAYFA!C30</f>
        <v>0</v>
      </c>
      <c r="D38" s="70"/>
      <c r="E38" s="70"/>
      <c r="F38" s="70"/>
      <c r="G38" s="70"/>
      <c r="H38" s="70"/>
      <c r="I38" s="70"/>
      <c r="J38" s="70"/>
      <c r="K38" s="246">
        <f t="shared" si="0"/>
        <v>0</v>
      </c>
      <c r="L38" s="152">
        <f t="shared" si="1"/>
        <v>0</v>
      </c>
      <c r="N38" s="148">
        <v>28</v>
      </c>
    </row>
    <row r="39" spans="1:14" ht="15" customHeight="1" x14ac:dyDescent="0.25">
      <c r="A39" s="149">
        <f>ANASAYFA!A31</f>
        <v>28</v>
      </c>
      <c r="B39" s="149">
        <f>ANASAYFA!B31</f>
        <v>0</v>
      </c>
      <c r="C39" s="247">
        <f>ANASAYFA!C31</f>
        <v>0</v>
      </c>
      <c r="D39" s="81"/>
      <c r="E39" s="81"/>
      <c r="F39" s="81"/>
      <c r="G39" s="81"/>
      <c r="H39" s="81"/>
      <c r="I39" s="81"/>
      <c r="J39" s="81"/>
      <c r="K39" s="246">
        <f t="shared" si="0"/>
        <v>0</v>
      </c>
      <c r="L39" s="152">
        <f t="shared" si="1"/>
        <v>0</v>
      </c>
      <c r="N39" s="148">
        <v>28</v>
      </c>
    </row>
    <row r="40" spans="1:14" ht="15" customHeight="1" x14ac:dyDescent="0.25">
      <c r="A40" s="149">
        <f>ANASAYFA!A32</f>
        <v>29</v>
      </c>
      <c r="B40" s="149">
        <f>ANASAYFA!B32</f>
        <v>0</v>
      </c>
      <c r="C40" s="247">
        <f>ANASAYFA!C32</f>
        <v>0</v>
      </c>
      <c r="D40" s="81"/>
      <c r="E40" s="81"/>
      <c r="F40" s="81"/>
      <c r="G40" s="81"/>
      <c r="H40" s="81"/>
      <c r="I40" s="81"/>
      <c r="J40" s="81"/>
      <c r="K40" s="246">
        <f t="shared" si="0"/>
        <v>0</v>
      </c>
      <c r="L40" s="152">
        <f t="shared" si="1"/>
        <v>0</v>
      </c>
      <c r="N40" s="148">
        <v>28</v>
      </c>
    </row>
    <row r="41" spans="1:14" ht="15" customHeight="1" x14ac:dyDescent="0.25">
      <c r="A41" s="149">
        <f>ANASAYFA!A33</f>
        <v>30</v>
      </c>
      <c r="B41" s="149">
        <f>ANASAYFA!B33</f>
        <v>0</v>
      </c>
      <c r="C41" s="247">
        <f>ANASAYFA!C33</f>
        <v>0</v>
      </c>
      <c r="D41" s="81"/>
      <c r="E41" s="81"/>
      <c r="F41" s="81"/>
      <c r="G41" s="81"/>
      <c r="H41" s="81"/>
      <c r="I41" s="81"/>
      <c r="J41" s="81"/>
      <c r="K41" s="246">
        <f t="shared" si="0"/>
        <v>0</v>
      </c>
      <c r="L41" s="152">
        <f t="shared" si="1"/>
        <v>0</v>
      </c>
      <c r="N41" s="148">
        <v>28</v>
      </c>
    </row>
    <row r="42" spans="1:14" ht="15" customHeight="1" x14ac:dyDescent="0.25">
      <c r="A42" s="149">
        <f>ANASAYFA!A34</f>
        <v>31</v>
      </c>
      <c r="B42" s="149">
        <f>ANASAYFA!B34</f>
        <v>0</v>
      </c>
      <c r="C42" s="247">
        <f>ANASAYFA!C34</f>
        <v>0</v>
      </c>
      <c r="D42" s="70"/>
      <c r="E42" s="70"/>
      <c r="F42" s="70"/>
      <c r="G42" s="70"/>
      <c r="H42" s="70"/>
      <c r="I42" s="70"/>
      <c r="J42" s="70"/>
      <c r="K42" s="246">
        <f t="shared" si="0"/>
        <v>0</v>
      </c>
      <c r="L42" s="152">
        <f t="shared" si="1"/>
        <v>0</v>
      </c>
      <c r="N42" s="148">
        <v>28</v>
      </c>
    </row>
    <row r="43" spans="1:14" ht="15" customHeight="1" x14ac:dyDescent="0.25">
      <c r="A43" s="149">
        <f>ANASAYFA!A35</f>
        <v>32</v>
      </c>
      <c r="B43" s="149">
        <f>ANASAYFA!B35</f>
        <v>0</v>
      </c>
      <c r="C43" s="247">
        <f>ANASAYFA!C35</f>
        <v>0</v>
      </c>
      <c r="D43" s="81"/>
      <c r="E43" s="81"/>
      <c r="F43" s="81"/>
      <c r="G43" s="81"/>
      <c r="H43" s="81"/>
      <c r="I43" s="81"/>
      <c r="J43" s="81"/>
      <c r="K43" s="246">
        <f t="shared" si="0"/>
        <v>0</v>
      </c>
      <c r="L43" s="152">
        <f t="shared" si="1"/>
        <v>0</v>
      </c>
      <c r="N43" s="148">
        <v>28</v>
      </c>
    </row>
    <row r="44" spans="1:14" ht="15" customHeight="1" x14ac:dyDescent="0.25">
      <c r="A44" s="149">
        <f>ANASAYFA!A36</f>
        <v>33</v>
      </c>
      <c r="B44" s="149">
        <f>ANASAYFA!B36</f>
        <v>0</v>
      </c>
      <c r="C44" s="247">
        <f>ANASAYFA!C36</f>
        <v>0</v>
      </c>
      <c r="D44" s="81"/>
      <c r="E44" s="81"/>
      <c r="F44" s="81"/>
      <c r="G44" s="81"/>
      <c r="H44" s="81"/>
      <c r="I44" s="81"/>
      <c r="J44" s="81"/>
      <c r="K44" s="246">
        <f t="shared" si="0"/>
        <v>0</v>
      </c>
      <c r="L44" s="152">
        <f t="shared" si="1"/>
        <v>0</v>
      </c>
      <c r="N44" s="148">
        <v>28</v>
      </c>
    </row>
    <row r="45" spans="1:14" ht="15" customHeight="1" x14ac:dyDescent="0.25">
      <c r="A45" s="149">
        <f>ANASAYFA!A37</f>
        <v>34</v>
      </c>
      <c r="B45" s="149">
        <f>ANASAYFA!B37</f>
        <v>0</v>
      </c>
      <c r="C45" s="247">
        <f>ANASAYFA!C37</f>
        <v>0</v>
      </c>
      <c r="D45" s="81"/>
      <c r="E45" s="81"/>
      <c r="F45" s="81"/>
      <c r="G45" s="81"/>
      <c r="H45" s="81"/>
      <c r="I45" s="81"/>
      <c r="J45" s="81"/>
      <c r="K45" s="246">
        <f t="shared" si="0"/>
        <v>0</v>
      </c>
      <c r="L45" s="152">
        <f t="shared" si="1"/>
        <v>0</v>
      </c>
      <c r="N45" s="148">
        <v>28</v>
      </c>
    </row>
    <row r="46" spans="1:14" ht="15" customHeight="1" x14ac:dyDescent="0.25">
      <c r="A46" s="149">
        <f>ANASAYFA!A38</f>
        <v>35</v>
      </c>
      <c r="B46" s="149">
        <f>ANASAYFA!B38</f>
        <v>0</v>
      </c>
      <c r="C46" s="247">
        <f>ANASAYFA!C38</f>
        <v>0</v>
      </c>
      <c r="D46" s="70"/>
      <c r="E46" s="70"/>
      <c r="F46" s="70"/>
      <c r="G46" s="70"/>
      <c r="H46" s="70"/>
      <c r="I46" s="70"/>
      <c r="J46" s="70"/>
      <c r="K46" s="246">
        <f t="shared" si="0"/>
        <v>0</v>
      </c>
      <c r="L46" s="152">
        <f t="shared" si="1"/>
        <v>0</v>
      </c>
      <c r="N46" s="148">
        <v>28</v>
      </c>
    </row>
    <row r="47" spans="1:14" ht="15" customHeight="1" x14ac:dyDescent="0.25">
      <c r="A47" s="149">
        <f>ANASAYFA!A39</f>
        <v>36</v>
      </c>
      <c r="B47" s="149">
        <f>ANASAYFA!B39</f>
        <v>0</v>
      </c>
      <c r="C47" s="247">
        <f>ANASAYFA!C39</f>
        <v>0</v>
      </c>
      <c r="D47" s="81"/>
      <c r="E47" s="81"/>
      <c r="F47" s="81"/>
      <c r="G47" s="81"/>
      <c r="H47" s="81"/>
      <c r="I47" s="81"/>
      <c r="J47" s="81"/>
      <c r="K47" s="246">
        <f t="shared" si="0"/>
        <v>0</v>
      </c>
      <c r="L47" s="152">
        <f t="shared" si="1"/>
        <v>0</v>
      </c>
      <c r="N47" s="148">
        <v>28</v>
      </c>
    </row>
    <row r="48" spans="1:14" ht="15" customHeight="1" x14ac:dyDescent="0.25">
      <c r="A48" s="149">
        <f>ANASAYFA!A40</f>
        <v>37</v>
      </c>
      <c r="B48" s="149">
        <f>ANASAYFA!B40</f>
        <v>0</v>
      </c>
      <c r="C48" s="247">
        <f>ANASAYFA!C40</f>
        <v>0</v>
      </c>
      <c r="D48" s="81"/>
      <c r="E48" s="81"/>
      <c r="F48" s="81"/>
      <c r="G48" s="81"/>
      <c r="H48" s="81"/>
      <c r="I48" s="81"/>
      <c r="J48" s="81"/>
      <c r="K48" s="246">
        <f t="shared" si="0"/>
        <v>0</v>
      </c>
      <c r="L48" s="152">
        <f t="shared" si="1"/>
        <v>0</v>
      </c>
      <c r="N48" s="148">
        <v>28</v>
      </c>
    </row>
    <row r="49" spans="1:14" ht="15" customHeight="1" x14ac:dyDescent="0.25">
      <c r="A49" s="149">
        <f>ANASAYFA!A41</f>
        <v>38</v>
      </c>
      <c r="B49" s="149">
        <f>ANASAYFA!B41</f>
        <v>0</v>
      </c>
      <c r="C49" s="247">
        <f>ANASAYFA!C41</f>
        <v>0</v>
      </c>
      <c r="D49" s="81"/>
      <c r="E49" s="81"/>
      <c r="F49" s="81"/>
      <c r="G49" s="81"/>
      <c r="H49" s="81"/>
      <c r="I49" s="81"/>
      <c r="J49" s="81"/>
      <c r="K49" s="246">
        <f t="shared" si="0"/>
        <v>0</v>
      </c>
      <c r="L49" s="152">
        <f t="shared" si="1"/>
        <v>0</v>
      </c>
      <c r="N49" s="148">
        <v>28</v>
      </c>
    </row>
    <row r="50" spans="1:14" ht="15" customHeight="1" x14ac:dyDescent="0.25">
      <c r="A50" s="149">
        <f>ANASAYFA!A42</f>
        <v>39</v>
      </c>
      <c r="B50" s="149">
        <f>ANASAYFA!B42</f>
        <v>0</v>
      </c>
      <c r="C50" s="247">
        <f>ANASAYFA!C42</f>
        <v>0</v>
      </c>
      <c r="D50" s="70"/>
      <c r="E50" s="70"/>
      <c r="F50" s="70"/>
      <c r="G50" s="70"/>
      <c r="H50" s="70"/>
      <c r="I50" s="70"/>
      <c r="J50" s="70"/>
      <c r="K50" s="246">
        <f t="shared" si="0"/>
        <v>0</v>
      </c>
      <c r="L50" s="152">
        <f t="shared" si="1"/>
        <v>0</v>
      </c>
      <c r="N50" s="148">
        <v>28</v>
      </c>
    </row>
    <row r="51" spans="1:14" ht="15" customHeight="1" x14ac:dyDescent="0.25">
      <c r="A51" s="149">
        <f>ANASAYFA!A43</f>
        <v>40</v>
      </c>
      <c r="B51" s="149">
        <f>ANASAYFA!B43</f>
        <v>0</v>
      </c>
      <c r="C51" s="247">
        <f>ANASAYFA!C43</f>
        <v>0</v>
      </c>
      <c r="D51" s="81"/>
      <c r="E51" s="81"/>
      <c r="F51" s="81"/>
      <c r="G51" s="81"/>
      <c r="H51" s="81"/>
      <c r="I51" s="81"/>
      <c r="J51" s="81"/>
      <c r="K51" s="246">
        <f t="shared" si="0"/>
        <v>0</v>
      </c>
      <c r="L51" s="152">
        <f t="shared" si="1"/>
        <v>0</v>
      </c>
      <c r="N51" s="148">
        <v>28</v>
      </c>
    </row>
    <row r="52" spans="1:14" ht="15" customHeight="1" x14ac:dyDescent="0.25">
      <c r="A52" s="87"/>
      <c r="B52" s="87"/>
      <c r="C52" s="92"/>
      <c r="D52" s="94"/>
      <c r="E52" s="94"/>
      <c r="F52" s="94"/>
      <c r="G52" s="94"/>
      <c r="H52" s="94"/>
      <c r="I52" s="95"/>
      <c r="J52" s="95"/>
      <c r="K52" s="93"/>
      <c r="L52" s="91"/>
    </row>
    <row r="53" spans="1:14" ht="15" customHeight="1" x14ac:dyDescent="0.25"/>
    <row r="54" spans="1:14" ht="15" customHeight="1" x14ac:dyDescent="0.25">
      <c r="K54" s="309" t="str">
        <f>ANASAYFA!J25</f>
        <v>MUSTAFA ÇINKIR</v>
      </c>
      <c r="L54" s="309"/>
    </row>
    <row r="55" spans="1:14" ht="15" customHeight="1" x14ac:dyDescent="0.25">
      <c r="K55" s="310" t="str">
        <f>ANASAYFA!J26</f>
        <v>1/B Sınıf Öğretmeni</v>
      </c>
      <c r="L55" s="310"/>
    </row>
  </sheetData>
  <protectedRanges>
    <protectedRange sqref="A12:C52" name="Aralık1_1_1"/>
  </protectedRanges>
  <mergeCells count="14">
    <mergeCell ref="K54:L54"/>
    <mergeCell ref="K55:L55"/>
    <mergeCell ref="A1:L1"/>
    <mergeCell ref="D3:D11"/>
    <mergeCell ref="K3:K11"/>
    <mergeCell ref="L3:L11"/>
    <mergeCell ref="A2:L2"/>
    <mergeCell ref="E3:E11"/>
    <mergeCell ref="F3:F11"/>
    <mergeCell ref="C3:C11"/>
    <mergeCell ref="G3:G11"/>
    <mergeCell ref="H3:H11"/>
    <mergeCell ref="I3:I11"/>
    <mergeCell ref="J3:J11"/>
  </mergeCells>
  <dataValidations xWindow="796" yWindow="377" count="1">
    <dataValidation allowBlank="1" showInputMessage="1" showErrorMessage="1" promptTitle="DİKKAT!" prompt="SEÇTİĞİNİZ HÜCREYE VERİ GİRİŞİ YAPMAYINIZ. AKSİ TAKTİRDE PROGRAM ÇALIŞMAZ." sqref="D1:J2 C12:C51 A1:B51 C1:C3 K1:L55"/>
  </dataValidations>
  <printOptions horizontalCentered="1"/>
  <pageMargins left="0.19685039370078741" right="0.19685039370078741" top="0.31496062992125984" bottom="0.31496062992125984" header="0.31496062992125984" footer="0.31496062992125984"/>
  <pageSetup paperSize="9" scale="83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N58"/>
  <sheetViews>
    <sheetView zoomScale="80" zoomScaleNormal="80" workbookViewId="0">
      <pane xSplit="3" ySplit="11" topLeftCell="D37" activePane="bottomRight" state="frozen"/>
      <selection pane="topRight" activeCell="D1" sqref="D1"/>
      <selection pane="bottomLeft" activeCell="A12" sqref="A12"/>
      <selection pane="bottomRight" activeCell="S52" sqref="S52"/>
    </sheetView>
  </sheetViews>
  <sheetFormatPr defaultColWidth="9.140625" defaultRowHeight="15.75" x14ac:dyDescent="0.25"/>
  <cols>
    <col min="1" max="1" width="4.7109375" style="5" customWidth="1"/>
    <col min="2" max="2" width="5.7109375" style="5" customWidth="1"/>
    <col min="3" max="3" width="27.7109375" style="5" customWidth="1"/>
    <col min="4" max="10" width="7.7109375" style="22" customWidth="1"/>
    <col min="11" max="11" width="7.7109375" style="3" customWidth="1"/>
    <col min="12" max="12" width="13.85546875" style="27" customWidth="1"/>
    <col min="13" max="13" width="5.7109375" style="1" customWidth="1"/>
    <col min="14" max="16" width="7.7109375" style="1" customWidth="1"/>
    <col min="17" max="16384" width="9.140625" style="1"/>
  </cols>
  <sheetData>
    <row r="1" spans="1:14" ht="20.100000000000001" customHeight="1" x14ac:dyDescent="0.3">
      <c r="A1" s="383" t="str">
        <f>ANASAYFA!A1</f>
        <v>2023-2024 EĞİTİM ÖĞRETİM YILI PROF. DR. HALET ÇAMBEL İLKOKULU 1/B SINIFI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5"/>
    </row>
    <row r="2" spans="1:14" ht="20.100000000000001" customHeight="1" x14ac:dyDescent="0.3">
      <c r="A2" s="383" t="s">
        <v>339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5"/>
    </row>
    <row r="3" spans="1:14" ht="19.899999999999999" customHeight="1" x14ac:dyDescent="0.25">
      <c r="A3" s="386"/>
      <c r="B3" s="387"/>
      <c r="C3" s="391"/>
      <c r="D3" s="394" t="s">
        <v>214</v>
      </c>
      <c r="E3" s="394" t="s">
        <v>215</v>
      </c>
      <c r="F3" s="394" t="s">
        <v>216</v>
      </c>
      <c r="G3" s="394" t="s">
        <v>217</v>
      </c>
      <c r="H3" s="394" t="s">
        <v>218</v>
      </c>
      <c r="I3" s="394" t="s">
        <v>219</v>
      </c>
      <c r="J3" s="394" t="s">
        <v>220</v>
      </c>
      <c r="K3" s="314" t="s">
        <v>20</v>
      </c>
      <c r="L3" s="406" t="s">
        <v>62</v>
      </c>
    </row>
    <row r="4" spans="1:14" ht="19.899999999999999" customHeight="1" x14ac:dyDescent="0.25">
      <c r="A4" s="386"/>
      <c r="B4" s="387"/>
      <c r="C4" s="392"/>
      <c r="D4" s="395"/>
      <c r="E4" s="395"/>
      <c r="F4" s="395"/>
      <c r="G4" s="395"/>
      <c r="H4" s="395"/>
      <c r="I4" s="395"/>
      <c r="J4" s="395"/>
      <c r="K4" s="314"/>
      <c r="L4" s="406"/>
    </row>
    <row r="5" spans="1:14" ht="19.899999999999999" customHeight="1" x14ac:dyDescent="0.25">
      <c r="A5" s="386"/>
      <c r="B5" s="387"/>
      <c r="C5" s="392"/>
      <c r="D5" s="395"/>
      <c r="E5" s="395"/>
      <c r="F5" s="395"/>
      <c r="G5" s="395"/>
      <c r="H5" s="395"/>
      <c r="I5" s="395"/>
      <c r="J5" s="395"/>
      <c r="K5" s="314"/>
      <c r="L5" s="406"/>
    </row>
    <row r="6" spans="1:14" ht="19.899999999999999" customHeight="1" x14ac:dyDescent="0.25">
      <c r="A6" s="386"/>
      <c r="B6" s="387"/>
      <c r="C6" s="392"/>
      <c r="D6" s="395"/>
      <c r="E6" s="395"/>
      <c r="F6" s="395"/>
      <c r="G6" s="395"/>
      <c r="H6" s="395"/>
      <c r="I6" s="395"/>
      <c r="J6" s="395"/>
      <c r="K6" s="314"/>
      <c r="L6" s="406"/>
    </row>
    <row r="7" spans="1:14" ht="19.899999999999999" customHeight="1" x14ac:dyDescent="0.25">
      <c r="A7" s="386"/>
      <c r="B7" s="387"/>
      <c r="C7" s="392"/>
      <c r="D7" s="395"/>
      <c r="E7" s="395"/>
      <c r="F7" s="395"/>
      <c r="G7" s="395"/>
      <c r="H7" s="395"/>
      <c r="I7" s="395"/>
      <c r="J7" s="395"/>
      <c r="K7" s="314"/>
      <c r="L7" s="406"/>
    </row>
    <row r="8" spans="1:14" ht="19.899999999999999" customHeight="1" x14ac:dyDescent="0.25">
      <c r="A8" s="386"/>
      <c r="B8" s="387"/>
      <c r="C8" s="392"/>
      <c r="D8" s="395"/>
      <c r="E8" s="395"/>
      <c r="F8" s="395"/>
      <c r="G8" s="395"/>
      <c r="H8" s="395"/>
      <c r="I8" s="395"/>
      <c r="J8" s="395"/>
      <c r="K8" s="314"/>
      <c r="L8" s="406"/>
    </row>
    <row r="9" spans="1:14" ht="19.899999999999999" customHeight="1" x14ac:dyDescent="0.25">
      <c r="A9" s="386"/>
      <c r="B9" s="387"/>
      <c r="C9" s="392"/>
      <c r="D9" s="395"/>
      <c r="E9" s="395"/>
      <c r="F9" s="395"/>
      <c r="G9" s="395"/>
      <c r="H9" s="395"/>
      <c r="I9" s="395"/>
      <c r="J9" s="395"/>
      <c r="K9" s="314"/>
      <c r="L9" s="406"/>
    </row>
    <row r="10" spans="1:14" ht="19.899999999999999" customHeight="1" x14ac:dyDescent="0.25">
      <c r="A10" s="386"/>
      <c r="B10" s="387"/>
      <c r="C10" s="392"/>
      <c r="D10" s="395"/>
      <c r="E10" s="395"/>
      <c r="F10" s="395"/>
      <c r="G10" s="395"/>
      <c r="H10" s="395"/>
      <c r="I10" s="395"/>
      <c r="J10" s="395"/>
      <c r="K10" s="314"/>
      <c r="L10" s="406"/>
    </row>
    <row r="11" spans="1:14" ht="19.899999999999999" customHeight="1" x14ac:dyDescent="0.25">
      <c r="A11" s="386"/>
      <c r="B11" s="387"/>
      <c r="C11" s="393"/>
      <c r="D11" s="396"/>
      <c r="E11" s="396"/>
      <c r="F11" s="396"/>
      <c r="G11" s="396"/>
      <c r="H11" s="396"/>
      <c r="I11" s="396"/>
      <c r="J11" s="396"/>
      <c r="K11" s="314"/>
      <c r="L11" s="406"/>
    </row>
    <row r="12" spans="1:14" ht="15" customHeight="1" x14ac:dyDescent="0.25">
      <c r="A12" s="149">
        <f>ANASAYFA!A4</f>
        <v>1</v>
      </c>
      <c r="B12" s="149">
        <f>ANASAYFA!B4</f>
        <v>0</v>
      </c>
      <c r="C12" s="150">
        <f>ANASAYFA!C4</f>
        <v>0</v>
      </c>
      <c r="D12" s="178"/>
      <c r="E12" s="178"/>
      <c r="F12" s="178"/>
      <c r="G12" s="178"/>
      <c r="H12" s="178"/>
      <c r="I12" s="178"/>
      <c r="J12" s="178"/>
      <c r="K12" s="248">
        <f>SUM(D12:J12)</f>
        <v>0</v>
      </c>
      <c r="L12" s="177">
        <f>ROUND((100*K12)/(N12),0)</f>
        <v>0</v>
      </c>
      <c r="N12" s="148">
        <v>28</v>
      </c>
    </row>
    <row r="13" spans="1:14" ht="15" customHeight="1" x14ac:dyDescent="0.25">
      <c r="A13" s="149">
        <f>ANASAYFA!A5</f>
        <v>2</v>
      </c>
      <c r="B13" s="149">
        <f>ANASAYFA!B5</f>
        <v>0</v>
      </c>
      <c r="C13" s="150">
        <f>ANASAYFA!C5</f>
        <v>0</v>
      </c>
      <c r="D13" s="178"/>
      <c r="E13" s="178"/>
      <c r="F13" s="178"/>
      <c r="G13" s="178"/>
      <c r="H13" s="178"/>
      <c r="I13" s="178"/>
      <c r="J13" s="178"/>
      <c r="K13" s="248">
        <f t="shared" ref="K13:K54" si="0">SUM(D13:J13)</f>
        <v>0</v>
      </c>
      <c r="L13" s="177">
        <f t="shared" ref="L13:L54" si="1">ROUND((100*K13)/(N13),0)</f>
        <v>0</v>
      </c>
      <c r="N13" s="148">
        <v>28</v>
      </c>
    </row>
    <row r="14" spans="1:14" ht="15" customHeight="1" x14ac:dyDescent="0.25">
      <c r="A14" s="149">
        <f>ANASAYFA!A6</f>
        <v>3</v>
      </c>
      <c r="B14" s="149">
        <f>ANASAYFA!B6</f>
        <v>0</v>
      </c>
      <c r="C14" s="150">
        <f>ANASAYFA!C6</f>
        <v>0</v>
      </c>
      <c r="D14" s="178"/>
      <c r="E14" s="178"/>
      <c r="F14" s="178"/>
      <c r="G14" s="178"/>
      <c r="H14" s="178"/>
      <c r="I14" s="178"/>
      <c r="J14" s="178"/>
      <c r="K14" s="248">
        <f t="shared" si="0"/>
        <v>0</v>
      </c>
      <c r="L14" s="177">
        <f t="shared" si="1"/>
        <v>0</v>
      </c>
      <c r="N14" s="148">
        <v>28</v>
      </c>
    </row>
    <row r="15" spans="1:14" ht="15" customHeight="1" x14ac:dyDescent="0.25">
      <c r="A15" s="149">
        <f>ANASAYFA!A7</f>
        <v>4</v>
      </c>
      <c r="B15" s="149">
        <f>ANASAYFA!B7</f>
        <v>0</v>
      </c>
      <c r="C15" s="150">
        <f>ANASAYFA!C7</f>
        <v>0</v>
      </c>
      <c r="D15" s="178"/>
      <c r="E15" s="178"/>
      <c r="F15" s="178"/>
      <c r="G15" s="178"/>
      <c r="H15" s="178"/>
      <c r="I15" s="178"/>
      <c r="J15" s="178"/>
      <c r="K15" s="248">
        <f t="shared" si="0"/>
        <v>0</v>
      </c>
      <c r="L15" s="177">
        <f t="shared" si="1"/>
        <v>0</v>
      </c>
      <c r="N15" s="148">
        <v>28</v>
      </c>
    </row>
    <row r="16" spans="1:14" ht="15" customHeight="1" x14ac:dyDescent="0.25">
      <c r="A16" s="149">
        <f>ANASAYFA!A8</f>
        <v>5</v>
      </c>
      <c r="B16" s="149">
        <f>ANASAYFA!B8</f>
        <v>0</v>
      </c>
      <c r="C16" s="150">
        <f>ANASAYFA!C8</f>
        <v>0</v>
      </c>
      <c r="D16" s="178"/>
      <c r="E16" s="178"/>
      <c r="F16" s="178"/>
      <c r="G16" s="178"/>
      <c r="H16" s="178"/>
      <c r="I16" s="178"/>
      <c r="J16" s="178"/>
      <c r="K16" s="248">
        <f t="shared" si="0"/>
        <v>0</v>
      </c>
      <c r="L16" s="177">
        <f t="shared" si="1"/>
        <v>0</v>
      </c>
      <c r="N16" s="148">
        <v>28</v>
      </c>
    </row>
    <row r="17" spans="1:14" ht="15" customHeight="1" x14ac:dyDescent="0.25">
      <c r="A17" s="149">
        <f>ANASAYFA!A9</f>
        <v>6</v>
      </c>
      <c r="B17" s="149">
        <f>ANASAYFA!B9</f>
        <v>0</v>
      </c>
      <c r="C17" s="150">
        <f>ANASAYFA!C9</f>
        <v>0</v>
      </c>
      <c r="D17" s="178"/>
      <c r="E17" s="178"/>
      <c r="F17" s="178"/>
      <c r="G17" s="178"/>
      <c r="H17" s="178"/>
      <c r="I17" s="178"/>
      <c r="J17" s="178"/>
      <c r="K17" s="248">
        <f t="shared" si="0"/>
        <v>0</v>
      </c>
      <c r="L17" s="177">
        <f t="shared" si="1"/>
        <v>0</v>
      </c>
      <c r="N17" s="148">
        <v>28</v>
      </c>
    </row>
    <row r="18" spans="1:14" ht="15" customHeight="1" x14ac:dyDescent="0.25">
      <c r="A18" s="149">
        <f>ANASAYFA!A10</f>
        <v>7</v>
      </c>
      <c r="B18" s="149">
        <f>ANASAYFA!B10</f>
        <v>0</v>
      </c>
      <c r="C18" s="151">
        <f>ANASAYFA!C10</f>
        <v>0</v>
      </c>
      <c r="D18" s="178"/>
      <c r="E18" s="178"/>
      <c r="F18" s="178"/>
      <c r="G18" s="178"/>
      <c r="H18" s="178"/>
      <c r="I18" s="178"/>
      <c r="J18" s="178"/>
      <c r="K18" s="248">
        <f t="shared" si="0"/>
        <v>0</v>
      </c>
      <c r="L18" s="177">
        <f t="shared" si="1"/>
        <v>0</v>
      </c>
      <c r="N18" s="148">
        <v>28</v>
      </c>
    </row>
    <row r="19" spans="1:14" ht="15" customHeight="1" x14ac:dyDescent="0.25">
      <c r="A19" s="149">
        <f>ANASAYFA!A11</f>
        <v>8</v>
      </c>
      <c r="B19" s="149">
        <f>ANASAYFA!B11</f>
        <v>0</v>
      </c>
      <c r="C19" s="150">
        <f>ANASAYFA!C11</f>
        <v>0</v>
      </c>
      <c r="D19" s="178"/>
      <c r="E19" s="178"/>
      <c r="F19" s="178"/>
      <c r="G19" s="178"/>
      <c r="H19" s="178"/>
      <c r="I19" s="178"/>
      <c r="J19" s="178"/>
      <c r="K19" s="248">
        <f t="shared" si="0"/>
        <v>0</v>
      </c>
      <c r="L19" s="177">
        <f t="shared" si="1"/>
        <v>0</v>
      </c>
      <c r="N19" s="148">
        <v>28</v>
      </c>
    </row>
    <row r="20" spans="1:14" ht="15" customHeight="1" x14ac:dyDescent="0.25">
      <c r="A20" s="149">
        <f>ANASAYFA!A12</f>
        <v>9</v>
      </c>
      <c r="B20" s="149">
        <f>ANASAYFA!B12</f>
        <v>0</v>
      </c>
      <c r="C20" s="150">
        <f>ANASAYFA!C12</f>
        <v>0</v>
      </c>
      <c r="D20" s="178"/>
      <c r="E20" s="178"/>
      <c r="F20" s="178"/>
      <c r="G20" s="178"/>
      <c r="H20" s="178"/>
      <c r="I20" s="178"/>
      <c r="J20" s="178"/>
      <c r="K20" s="248">
        <f t="shared" si="0"/>
        <v>0</v>
      </c>
      <c r="L20" s="177">
        <f t="shared" si="1"/>
        <v>0</v>
      </c>
      <c r="N20" s="148">
        <v>28</v>
      </c>
    </row>
    <row r="21" spans="1:14" ht="15" customHeight="1" x14ac:dyDescent="0.25">
      <c r="A21" s="149">
        <f>ANASAYFA!A13</f>
        <v>10</v>
      </c>
      <c r="B21" s="149">
        <f>ANASAYFA!B13</f>
        <v>0</v>
      </c>
      <c r="C21" s="150">
        <f>ANASAYFA!C13</f>
        <v>0</v>
      </c>
      <c r="D21" s="178"/>
      <c r="E21" s="178"/>
      <c r="F21" s="178"/>
      <c r="G21" s="178"/>
      <c r="H21" s="178"/>
      <c r="I21" s="178"/>
      <c r="J21" s="178"/>
      <c r="K21" s="248">
        <f t="shared" si="0"/>
        <v>0</v>
      </c>
      <c r="L21" s="177">
        <f t="shared" si="1"/>
        <v>0</v>
      </c>
      <c r="N21" s="148">
        <v>28</v>
      </c>
    </row>
    <row r="22" spans="1:14" ht="15" customHeight="1" x14ac:dyDescent="0.25">
      <c r="A22" s="149">
        <f>ANASAYFA!A14</f>
        <v>11</v>
      </c>
      <c r="B22" s="149">
        <f>ANASAYFA!B14</f>
        <v>0</v>
      </c>
      <c r="C22" s="150">
        <f>ANASAYFA!C14</f>
        <v>0</v>
      </c>
      <c r="D22" s="178"/>
      <c r="E22" s="178"/>
      <c r="F22" s="178"/>
      <c r="G22" s="178"/>
      <c r="H22" s="178"/>
      <c r="I22" s="178"/>
      <c r="J22" s="178"/>
      <c r="K22" s="248">
        <f t="shared" si="0"/>
        <v>0</v>
      </c>
      <c r="L22" s="177">
        <f t="shared" si="1"/>
        <v>0</v>
      </c>
      <c r="N22" s="148">
        <v>28</v>
      </c>
    </row>
    <row r="23" spans="1:14" ht="15" customHeight="1" x14ac:dyDescent="0.25">
      <c r="A23" s="149">
        <f>ANASAYFA!A15</f>
        <v>12</v>
      </c>
      <c r="B23" s="149">
        <f>ANASAYFA!B15</f>
        <v>0</v>
      </c>
      <c r="C23" s="150">
        <f>ANASAYFA!C15</f>
        <v>0</v>
      </c>
      <c r="D23" s="178"/>
      <c r="E23" s="178"/>
      <c r="F23" s="178"/>
      <c r="G23" s="178"/>
      <c r="H23" s="178"/>
      <c r="I23" s="178"/>
      <c r="J23" s="178"/>
      <c r="K23" s="248">
        <f t="shared" si="0"/>
        <v>0</v>
      </c>
      <c r="L23" s="177">
        <f t="shared" si="1"/>
        <v>0</v>
      </c>
      <c r="N23" s="148">
        <v>28</v>
      </c>
    </row>
    <row r="24" spans="1:14" ht="15" customHeight="1" x14ac:dyDescent="0.25">
      <c r="A24" s="149">
        <f>ANASAYFA!A16</f>
        <v>13</v>
      </c>
      <c r="B24" s="149">
        <f>ANASAYFA!B16</f>
        <v>0</v>
      </c>
      <c r="C24" s="150">
        <f>ANASAYFA!C16</f>
        <v>0</v>
      </c>
      <c r="D24" s="178"/>
      <c r="E24" s="178"/>
      <c r="F24" s="178"/>
      <c r="G24" s="178"/>
      <c r="H24" s="178"/>
      <c r="I24" s="178"/>
      <c r="J24" s="178"/>
      <c r="K24" s="248">
        <f t="shared" si="0"/>
        <v>0</v>
      </c>
      <c r="L24" s="177">
        <f t="shared" si="1"/>
        <v>0</v>
      </c>
      <c r="N24" s="148">
        <v>28</v>
      </c>
    </row>
    <row r="25" spans="1:14" ht="15" customHeight="1" x14ac:dyDescent="0.25">
      <c r="A25" s="149">
        <f>ANASAYFA!A17</f>
        <v>14</v>
      </c>
      <c r="B25" s="149">
        <f>ANASAYFA!B17</f>
        <v>0</v>
      </c>
      <c r="C25" s="150">
        <f>ANASAYFA!C17</f>
        <v>0</v>
      </c>
      <c r="D25" s="178"/>
      <c r="E25" s="178"/>
      <c r="F25" s="178"/>
      <c r="G25" s="178"/>
      <c r="H25" s="178"/>
      <c r="I25" s="178"/>
      <c r="J25" s="178"/>
      <c r="K25" s="248">
        <f t="shared" si="0"/>
        <v>0</v>
      </c>
      <c r="L25" s="177">
        <f t="shared" si="1"/>
        <v>0</v>
      </c>
      <c r="N25" s="148">
        <v>28</v>
      </c>
    </row>
    <row r="26" spans="1:14" ht="15" customHeight="1" x14ac:dyDescent="0.25">
      <c r="A26" s="149">
        <f>ANASAYFA!A18</f>
        <v>15</v>
      </c>
      <c r="B26" s="149">
        <f>ANASAYFA!B18</f>
        <v>0</v>
      </c>
      <c r="C26" s="150">
        <f>ANASAYFA!C18</f>
        <v>0</v>
      </c>
      <c r="D26" s="178"/>
      <c r="E26" s="178"/>
      <c r="F26" s="178"/>
      <c r="G26" s="178"/>
      <c r="H26" s="178"/>
      <c r="I26" s="178"/>
      <c r="J26" s="178"/>
      <c r="K26" s="248">
        <f t="shared" si="0"/>
        <v>0</v>
      </c>
      <c r="L26" s="177">
        <f t="shared" si="1"/>
        <v>0</v>
      </c>
      <c r="N26" s="148">
        <v>28</v>
      </c>
    </row>
    <row r="27" spans="1:14" ht="15" customHeight="1" x14ac:dyDescent="0.25">
      <c r="A27" s="149">
        <f>ANASAYFA!A19</f>
        <v>16</v>
      </c>
      <c r="B27" s="149">
        <f>ANASAYFA!B19</f>
        <v>0</v>
      </c>
      <c r="C27" s="150">
        <f>ANASAYFA!C19</f>
        <v>0</v>
      </c>
      <c r="D27" s="178"/>
      <c r="E27" s="178"/>
      <c r="F27" s="178"/>
      <c r="G27" s="178"/>
      <c r="H27" s="178"/>
      <c r="I27" s="178"/>
      <c r="J27" s="178"/>
      <c r="K27" s="248">
        <f t="shared" si="0"/>
        <v>0</v>
      </c>
      <c r="L27" s="177">
        <f t="shared" si="1"/>
        <v>0</v>
      </c>
      <c r="N27" s="148">
        <v>28</v>
      </c>
    </row>
    <row r="28" spans="1:14" ht="15" customHeight="1" x14ac:dyDescent="0.25">
      <c r="A28" s="149">
        <f>ANASAYFA!A20</f>
        <v>17</v>
      </c>
      <c r="B28" s="149">
        <f>ANASAYFA!B20</f>
        <v>0</v>
      </c>
      <c r="C28" s="150">
        <f>ANASAYFA!C20</f>
        <v>0</v>
      </c>
      <c r="D28" s="178"/>
      <c r="E28" s="178"/>
      <c r="F28" s="178"/>
      <c r="G28" s="178"/>
      <c r="H28" s="178"/>
      <c r="I28" s="178"/>
      <c r="J28" s="178"/>
      <c r="K28" s="248">
        <f t="shared" si="0"/>
        <v>0</v>
      </c>
      <c r="L28" s="177">
        <f t="shared" si="1"/>
        <v>0</v>
      </c>
      <c r="N28" s="148">
        <v>28</v>
      </c>
    </row>
    <row r="29" spans="1:14" ht="15" customHeight="1" x14ac:dyDescent="0.25">
      <c r="A29" s="149">
        <f>ANASAYFA!A21</f>
        <v>18</v>
      </c>
      <c r="B29" s="149">
        <f>ANASAYFA!B21</f>
        <v>0</v>
      </c>
      <c r="C29" s="150">
        <f>ANASAYFA!C21</f>
        <v>0</v>
      </c>
      <c r="D29" s="178"/>
      <c r="E29" s="178"/>
      <c r="F29" s="178"/>
      <c r="G29" s="178"/>
      <c r="H29" s="178"/>
      <c r="I29" s="178"/>
      <c r="J29" s="178"/>
      <c r="K29" s="248">
        <f t="shared" si="0"/>
        <v>0</v>
      </c>
      <c r="L29" s="177">
        <f t="shared" si="1"/>
        <v>0</v>
      </c>
      <c r="N29" s="148">
        <v>28</v>
      </c>
    </row>
    <row r="30" spans="1:14" ht="15" customHeight="1" x14ac:dyDescent="0.25">
      <c r="A30" s="149">
        <f>ANASAYFA!A22</f>
        <v>19</v>
      </c>
      <c r="B30" s="149">
        <f>ANASAYFA!B22</f>
        <v>0</v>
      </c>
      <c r="C30" s="150">
        <f>ANASAYFA!C22</f>
        <v>0</v>
      </c>
      <c r="D30" s="178"/>
      <c r="E30" s="178"/>
      <c r="F30" s="178"/>
      <c r="G30" s="178"/>
      <c r="H30" s="178"/>
      <c r="I30" s="178"/>
      <c r="J30" s="178"/>
      <c r="K30" s="248">
        <f t="shared" si="0"/>
        <v>0</v>
      </c>
      <c r="L30" s="177">
        <f t="shared" si="1"/>
        <v>0</v>
      </c>
      <c r="N30" s="148">
        <v>28</v>
      </c>
    </row>
    <row r="31" spans="1:14" ht="15" customHeight="1" x14ac:dyDescent="0.25">
      <c r="A31" s="149">
        <f>ANASAYFA!A23</f>
        <v>20</v>
      </c>
      <c r="B31" s="149">
        <f>ANASAYFA!B23</f>
        <v>0</v>
      </c>
      <c r="C31" s="150">
        <f>ANASAYFA!C23</f>
        <v>0</v>
      </c>
      <c r="D31" s="178"/>
      <c r="E31" s="178"/>
      <c r="F31" s="178"/>
      <c r="G31" s="178"/>
      <c r="H31" s="178"/>
      <c r="I31" s="178"/>
      <c r="J31" s="178"/>
      <c r="K31" s="248">
        <f t="shared" si="0"/>
        <v>0</v>
      </c>
      <c r="L31" s="177">
        <f t="shared" si="1"/>
        <v>0</v>
      </c>
      <c r="N31" s="148">
        <v>28</v>
      </c>
    </row>
    <row r="32" spans="1:14" ht="15" customHeight="1" x14ac:dyDescent="0.25">
      <c r="A32" s="149">
        <f>ANASAYFA!A24</f>
        <v>21</v>
      </c>
      <c r="B32" s="149">
        <f>ANASAYFA!B24</f>
        <v>0</v>
      </c>
      <c r="C32" s="150">
        <f>ANASAYFA!C24</f>
        <v>0</v>
      </c>
      <c r="D32" s="178"/>
      <c r="E32" s="178"/>
      <c r="F32" s="178"/>
      <c r="G32" s="178"/>
      <c r="H32" s="178"/>
      <c r="I32" s="178"/>
      <c r="J32" s="178"/>
      <c r="K32" s="248">
        <f t="shared" si="0"/>
        <v>0</v>
      </c>
      <c r="L32" s="177">
        <f t="shared" si="1"/>
        <v>0</v>
      </c>
      <c r="N32" s="148">
        <v>28</v>
      </c>
    </row>
    <row r="33" spans="1:14" ht="15" customHeight="1" x14ac:dyDescent="0.25">
      <c r="A33" s="149">
        <f>ANASAYFA!A25</f>
        <v>22</v>
      </c>
      <c r="B33" s="149">
        <f>ANASAYFA!B25</f>
        <v>0</v>
      </c>
      <c r="C33" s="150">
        <f>ANASAYFA!C25</f>
        <v>0</v>
      </c>
      <c r="D33" s="178"/>
      <c r="E33" s="178"/>
      <c r="F33" s="178"/>
      <c r="G33" s="178"/>
      <c r="H33" s="178"/>
      <c r="I33" s="178"/>
      <c r="J33" s="178"/>
      <c r="K33" s="248">
        <f t="shared" si="0"/>
        <v>0</v>
      </c>
      <c r="L33" s="177">
        <f t="shared" si="1"/>
        <v>0</v>
      </c>
      <c r="N33" s="148">
        <v>28</v>
      </c>
    </row>
    <row r="34" spans="1:14" ht="15" customHeight="1" x14ac:dyDescent="0.25">
      <c r="A34" s="149">
        <f>ANASAYFA!A26</f>
        <v>23</v>
      </c>
      <c r="B34" s="149">
        <f>ANASAYFA!B26</f>
        <v>0</v>
      </c>
      <c r="C34" s="150">
        <f>ANASAYFA!C26</f>
        <v>0</v>
      </c>
      <c r="D34" s="178"/>
      <c r="E34" s="178"/>
      <c r="F34" s="178"/>
      <c r="G34" s="178"/>
      <c r="H34" s="178"/>
      <c r="I34" s="178"/>
      <c r="J34" s="178"/>
      <c r="K34" s="248">
        <f t="shared" si="0"/>
        <v>0</v>
      </c>
      <c r="L34" s="177">
        <f t="shared" si="1"/>
        <v>0</v>
      </c>
      <c r="N34" s="148">
        <v>28</v>
      </c>
    </row>
    <row r="35" spans="1:14" ht="15" customHeight="1" x14ac:dyDescent="0.25">
      <c r="A35" s="149">
        <f>ANASAYFA!A27</f>
        <v>24</v>
      </c>
      <c r="B35" s="149">
        <f>ANASAYFA!B27</f>
        <v>0</v>
      </c>
      <c r="C35" s="150">
        <f>ANASAYFA!C27</f>
        <v>0</v>
      </c>
      <c r="D35" s="178"/>
      <c r="E35" s="178"/>
      <c r="F35" s="178"/>
      <c r="G35" s="178"/>
      <c r="H35" s="178"/>
      <c r="I35" s="178"/>
      <c r="J35" s="178"/>
      <c r="K35" s="248">
        <f t="shared" si="0"/>
        <v>0</v>
      </c>
      <c r="L35" s="177">
        <f t="shared" si="1"/>
        <v>0</v>
      </c>
      <c r="N35" s="148">
        <v>28</v>
      </c>
    </row>
    <row r="36" spans="1:14" ht="15" customHeight="1" x14ac:dyDescent="0.25">
      <c r="A36" s="149">
        <f>ANASAYFA!A28</f>
        <v>25</v>
      </c>
      <c r="B36" s="149">
        <f>ANASAYFA!B28</f>
        <v>0</v>
      </c>
      <c r="C36" s="150">
        <f>ANASAYFA!C28</f>
        <v>0</v>
      </c>
      <c r="D36" s="178"/>
      <c r="E36" s="178"/>
      <c r="F36" s="178"/>
      <c r="G36" s="178"/>
      <c r="H36" s="178"/>
      <c r="I36" s="178"/>
      <c r="J36" s="178"/>
      <c r="K36" s="248">
        <f t="shared" si="0"/>
        <v>0</v>
      </c>
      <c r="L36" s="177">
        <f t="shared" si="1"/>
        <v>0</v>
      </c>
      <c r="N36" s="148">
        <v>28</v>
      </c>
    </row>
    <row r="37" spans="1:14" ht="15" customHeight="1" x14ac:dyDescent="0.25">
      <c r="A37" s="149">
        <f>ANASAYFA!A29</f>
        <v>26</v>
      </c>
      <c r="B37" s="149">
        <f>ANASAYFA!B29</f>
        <v>0</v>
      </c>
      <c r="C37" s="150">
        <f>ANASAYFA!C29</f>
        <v>0</v>
      </c>
      <c r="D37" s="178"/>
      <c r="E37" s="178"/>
      <c r="F37" s="178"/>
      <c r="G37" s="178"/>
      <c r="H37" s="178"/>
      <c r="I37" s="178"/>
      <c r="J37" s="178"/>
      <c r="K37" s="248">
        <f t="shared" si="0"/>
        <v>0</v>
      </c>
      <c r="L37" s="177">
        <f t="shared" si="1"/>
        <v>0</v>
      </c>
      <c r="N37" s="148">
        <v>28</v>
      </c>
    </row>
    <row r="38" spans="1:14" ht="15" customHeight="1" x14ac:dyDescent="0.25">
      <c r="A38" s="149">
        <f>ANASAYFA!A30</f>
        <v>27</v>
      </c>
      <c r="B38" s="149">
        <f>ANASAYFA!B30</f>
        <v>0</v>
      </c>
      <c r="C38" s="150">
        <f>ANASAYFA!C30</f>
        <v>0</v>
      </c>
      <c r="D38" s="178"/>
      <c r="E38" s="178"/>
      <c r="F38" s="178"/>
      <c r="G38" s="178"/>
      <c r="H38" s="178"/>
      <c r="I38" s="178"/>
      <c r="J38" s="178"/>
      <c r="K38" s="248">
        <f t="shared" si="0"/>
        <v>0</v>
      </c>
      <c r="L38" s="177">
        <f t="shared" si="1"/>
        <v>0</v>
      </c>
      <c r="N38" s="148">
        <v>28</v>
      </c>
    </row>
    <row r="39" spans="1:14" ht="15" customHeight="1" x14ac:dyDescent="0.25">
      <c r="A39" s="149">
        <f>ANASAYFA!A31</f>
        <v>28</v>
      </c>
      <c r="B39" s="149">
        <f>ANASAYFA!B31</f>
        <v>0</v>
      </c>
      <c r="C39" s="150">
        <f>ANASAYFA!C31</f>
        <v>0</v>
      </c>
      <c r="D39" s="178"/>
      <c r="E39" s="178"/>
      <c r="F39" s="178"/>
      <c r="G39" s="178"/>
      <c r="H39" s="178"/>
      <c r="I39" s="178"/>
      <c r="J39" s="178"/>
      <c r="K39" s="248">
        <f t="shared" si="0"/>
        <v>0</v>
      </c>
      <c r="L39" s="177">
        <f t="shared" si="1"/>
        <v>0</v>
      </c>
      <c r="N39" s="148">
        <v>28</v>
      </c>
    </row>
    <row r="40" spans="1:14" ht="15" customHeight="1" x14ac:dyDescent="0.25">
      <c r="A40" s="149">
        <f>ANASAYFA!A32</f>
        <v>29</v>
      </c>
      <c r="B40" s="149">
        <f>ANASAYFA!B32</f>
        <v>0</v>
      </c>
      <c r="C40" s="150">
        <f>ANASAYFA!C32</f>
        <v>0</v>
      </c>
      <c r="D40" s="178"/>
      <c r="E40" s="178"/>
      <c r="F40" s="178"/>
      <c r="G40" s="178"/>
      <c r="H40" s="178"/>
      <c r="I40" s="178"/>
      <c r="J40" s="178"/>
      <c r="K40" s="248">
        <f t="shared" si="0"/>
        <v>0</v>
      </c>
      <c r="L40" s="177">
        <f t="shared" si="1"/>
        <v>0</v>
      </c>
      <c r="N40" s="148">
        <v>28</v>
      </c>
    </row>
    <row r="41" spans="1:14" ht="15" customHeight="1" x14ac:dyDescent="0.25">
      <c r="A41" s="149">
        <f>ANASAYFA!A33</f>
        <v>30</v>
      </c>
      <c r="B41" s="149">
        <f>ANASAYFA!B33</f>
        <v>0</v>
      </c>
      <c r="C41" s="150">
        <f>ANASAYFA!C33</f>
        <v>0</v>
      </c>
      <c r="D41" s="178"/>
      <c r="E41" s="178"/>
      <c r="F41" s="178"/>
      <c r="G41" s="178"/>
      <c r="H41" s="178"/>
      <c r="I41" s="178"/>
      <c r="J41" s="178"/>
      <c r="K41" s="248">
        <f t="shared" si="0"/>
        <v>0</v>
      </c>
      <c r="L41" s="177">
        <f t="shared" si="1"/>
        <v>0</v>
      </c>
      <c r="N41" s="148">
        <v>28</v>
      </c>
    </row>
    <row r="42" spans="1:14" ht="15" customHeight="1" x14ac:dyDescent="0.25">
      <c r="A42" s="149">
        <f>ANASAYFA!A34</f>
        <v>31</v>
      </c>
      <c r="B42" s="149">
        <f>ANASAYFA!B34</f>
        <v>0</v>
      </c>
      <c r="C42" s="150">
        <f>ANASAYFA!C34</f>
        <v>0</v>
      </c>
      <c r="D42" s="178"/>
      <c r="E42" s="178"/>
      <c r="F42" s="178"/>
      <c r="G42" s="178"/>
      <c r="H42" s="178"/>
      <c r="I42" s="178"/>
      <c r="J42" s="178"/>
      <c r="K42" s="248">
        <f t="shared" si="0"/>
        <v>0</v>
      </c>
      <c r="L42" s="177">
        <f t="shared" si="1"/>
        <v>0</v>
      </c>
      <c r="N42" s="148">
        <v>28</v>
      </c>
    </row>
    <row r="43" spans="1:14" ht="15" customHeight="1" x14ac:dyDescent="0.25">
      <c r="A43" s="149">
        <f>ANASAYFA!A35</f>
        <v>32</v>
      </c>
      <c r="B43" s="149">
        <f>ANASAYFA!B35</f>
        <v>0</v>
      </c>
      <c r="C43" s="150">
        <f>ANASAYFA!C35</f>
        <v>0</v>
      </c>
      <c r="D43" s="178"/>
      <c r="E43" s="178"/>
      <c r="F43" s="178"/>
      <c r="G43" s="178"/>
      <c r="H43" s="178"/>
      <c r="I43" s="178"/>
      <c r="J43" s="178"/>
      <c r="K43" s="248">
        <f t="shared" si="0"/>
        <v>0</v>
      </c>
      <c r="L43" s="177">
        <f t="shared" si="1"/>
        <v>0</v>
      </c>
      <c r="N43" s="148">
        <v>28</v>
      </c>
    </row>
    <row r="44" spans="1:14" ht="15" customHeight="1" x14ac:dyDescent="0.25">
      <c r="A44" s="149">
        <f>ANASAYFA!A36</f>
        <v>33</v>
      </c>
      <c r="B44" s="149">
        <f>ANASAYFA!B36</f>
        <v>0</v>
      </c>
      <c r="C44" s="150">
        <f>ANASAYFA!C36</f>
        <v>0</v>
      </c>
      <c r="D44" s="178"/>
      <c r="E44" s="178"/>
      <c r="F44" s="178"/>
      <c r="G44" s="178"/>
      <c r="H44" s="178"/>
      <c r="I44" s="178"/>
      <c r="J44" s="178"/>
      <c r="K44" s="248">
        <f t="shared" si="0"/>
        <v>0</v>
      </c>
      <c r="L44" s="177">
        <f t="shared" si="1"/>
        <v>0</v>
      </c>
      <c r="N44" s="148">
        <v>28</v>
      </c>
    </row>
    <row r="45" spans="1:14" ht="15" customHeight="1" x14ac:dyDescent="0.25">
      <c r="A45" s="149">
        <f>ANASAYFA!A37</f>
        <v>34</v>
      </c>
      <c r="B45" s="149">
        <f>ANASAYFA!B37</f>
        <v>0</v>
      </c>
      <c r="C45" s="150">
        <f>ANASAYFA!C37</f>
        <v>0</v>
      </c>
      <c r="D45" s="178"/>
      <c r="E45" s="178"/>
      <c r="F45" s="178"/>
      <c r="G45" s="178"/>
      <c r="H45" s="178"/>
      <c r="I45" s="178"/>
      <c r="J45" s="178"/>
      <c r="K45" s="248">
        <f t="shared" si="0"/>
        <v>0</v>
      </c>
      <c r="L45" s="177">
        <f t="shared" si="1"/>
        <v>0</v>
      </c>
      <c r="N45" s="148">
        <v>28</v>
      </c>
    </row>
    <row r="46" spans="1:14" ht="15" customHeight="1" x14ac:dyDescent="0.25">
      <c r="A46" s="149">
        <f>ANASAYFA!A38</f>
        <v>35</v>
      </c>
      <c r="B46" s="149">
        <f>ANASAYFA!B38</f>
        <v>0</v>
      </c>
      <c r="C46" s="150">
        <f>ANASAYFA!C38</f>
        <v>0</v>
      </c>
      <c r="D46" s="178"/>
      <c r="E46" s="178"/>
      <c r="F46" s="178"/>
      <c r="G46" s="178"/>
      <c r="H46" s="178"/>
      <c r="I46" s="178"/>
      <c r="J46" s="178"/>
      <c r="K46" s="248">
        <f t="shared" si="0"/>
        <v>0</v>
      </c>
      <c r="L46" s="177">
        <f t="shared" si="1"/>
        <v>0</v>
      </c>
      <c r="N46" s="148">
        <v>28</v>
      </c>
    </row>
    <row r="47" spans="1:14" ht="15" customHeight="1" x14ac:dyDescent="0.25">
      <c r="A47" s="149">
        <f>ANASAYFA!A39</f>
        <v>36</v>
      </c>
      <c r="B47" s="149">
        <f>ANASAYFA!B39</f>
        <v>0</v>
      </c>
      <c r="C47" s="150">
        <f>ANASAYFA!C39</f>
        <v>0</v>
      </c>
      <c r="D47" s="178"/>
      <c r="E47" s="178"/>
      <c r="F47" s="178"/>
      <c r="G47" s="178"/>
      <c r="H47" s="178"/>
      <c r="I47" s="178"/>
      <c r="J47" s="178"/>
      <c r="K47" s="248">
        <f t="shared" si="0"/>
        <v>0</v>
      </c>
      <c r="L47" s="177">
        <f t="shared" si="1"/>
        <v>0</v>
      </c>
      <c r="N47" s="148">
        <v>28</v>
      </c>
    </row>
    <row r="48" spans="1:14" ht="15" customHeight="1" x14ac:dyDescent="0.25">
      <c r="A48" s="149">
        <f>ANASAYFA!A40</f>
        <v>37</v>
      </c>
      <c r="B48" s="149">
        <f>ANASAYFA!B40</f>
        <v>0</v>
      </c>
      <c r="C48" s="150">
        <f>ANASAYFA!C40</f>
        <v>0</v>
      </c>
      <c r="D48" s="178"/>
      <c r="E48" s="178"/>
      <c r="F48" s="178"/>
      <c r="G48" s="178"/>
      <c r="H48" s="178"/>
      <c r="I48" s="178"/>
      <c r="J48" s="178"/>
      <c r="K48" s="248">
        <f t="shared" si="0"/>
        <v>0</v>
      </c>
      <c r="L48" s="177">
        <f t="shared" si="1"/>
        <v>0</v>
      </c>
      <c r="N48" s="148">
        <v>28</v>
      </c>
    </row>
    <row r="49" spans="1:14" ht="15" customHeight="1" x14ac:dyDescent="0.25">
      <c r="A49" s="149">
        <f>ANASAYFA!A41</f>
        <v>38</v>
      </c>
      <c r="B49" s="149">
        <f>ANASAYFA!B41</f>
        <v>0</v>
      </c>
      <c r="C49" s="150">
        <f>ANASAYFA!C41</f>
        <v>0</v>
      </c>
      <c r="D49" s="178"/>
      <c r="E49" s="178"/>
      <c r="F49" s="178"/>
      <c r="G49" s="178"/>
      <c r="H49" s="178"/>
      <c r="I49" s="178"/>
      <c r="J49" s="178"/>
      <c r="K49" s="248">
        <f t="shared" si="0"/>
        <v>0</v>
      </c>
      <c r="L49" s="177">
        <f t="shared" si="1"/>
        <v>0</v>
      </c>
      <c r="N49" s="148">
        <v>28</v>
      </c>
    </row>
    <row r="50" spans="1:14" ht="15" customHeight="1" x14ac:dyDescent="0.25">
      <c r="A50" s="149">
        <f>ANASAYFA!A42</f>
        <v>39</v>
      </c>
      <c r="B50" s="149">
        <f>ANASAYFA!B42</f>
        <v>0</v>
      </c>
      <c r="C50" s="150">
        <f>ANASAYFA!C42</f>
        <v>0</v>
      </c>
      <c r="D50" s="178"/>
      <c r="E50" s="178"/>
      <c r="F50" s="178"/>
      <c r="G50" s="178"/>
      <c r="H50" s="178"/>
      <c r="I50" s="178"/>
      <c r="J50" s="178"/>
      <c r="K50" s="248">
        <f t="shared" si="0"/>
        <v>0</v>
      </c>
      <c r="L50" s="177">
        <f t="shared" si="1"/>
        <v>0</v>
      </c>
      <c r="N50" s="148">
        <v>28</v>
      </c>
    </row>
    <row r="51" spans="1:14" ht="15" customHeight="1" x14ac:dyDescent="0.25">
      <c r="A51" s="149">
        <f>ANASAYFA!A43</f>
        <v>40</v>
      </c>
      <c r="B51" s="149">
        <f>ANASAYFA!B43</f>
        <v>0</v>
      </c>
      <c r="C51" s="150">
        <f>ANASAYFA!C43</f>
        <v>0</v>
      </c>
      <c r="D51" s="178"/>
      <c r="E51" s="178"/>
      <c r="F51" s="178"/>
      <c r="G51" s="178"/>
      <c r="H51" s="178"/>
      <c r="I51" s="178"/>
      <c r="J51" s="178"/>
      <c r="K51" s="248">
        <f t="shared" si="0"/>
        <v>0</v>
      </c>
      <c r="L51" s="177">
        <f t="shared" si="1"/>
        <v>0</v>
      </c>
      <c r="N51" s="148">
        <v>28</v>
      </c>
    </row>
    <row r="52" spans="1:14" ht="15" customHeight="1" x14ac:dyDescent="0.25">
      <c r="A52" s="149">
        <f>ANASAYFA!A44</f>
        <v>41</v>
      </c>
      <c r="B52" s="149">
        <f>ANASAYFA!B44</f>
        <v>0</v>
      </c>
      <c r="C52" s="150">
        <f>ANASAYFA!C44</f>
        <v>0</v>
      </c>
      <c r="D52" s="178"/>
      <c r="E52" s="178"/>
      <c r="F52" s="178"/>
      <c r="G52" s="178"/>
      <c r="H52" s="178"/>
      <c r="I52" s="178"/>
      <c r="J52" s="178"/>
      <c r="K52" s="248">
        <f t="shared" si="0"/>
        <v>0</v>
      </c>
      <c r="L52" s="177">
        <f t="shared" si="1"/>
        <v>0</v>
      </c>
      <c r="N52" s="148">
        <v>28</v>
      </c>
    </row>
    <row r="53" spans="1:14" ht="15" customHeight="1" x14ac:dyDescent="0.25">
      <c r="A53" s="149">
        <f>ANASAYFA!A45</f>
        <v>42</v>
      </c>
      <c r="B53" s="149">
        <f>ANASAYFA!B45</f>
        <v>0</v>
      </c>
      <c r="C53" s="150">
        <f>ANASAYFA!C45</f>
        <v>0</v>
      </c>
      <c r="D53" s="178"/>
      <c r="E53" s="178"/>
      <c r="F53" s="178"/>
      <c r="G53" s="178"/>
      <c r="H53" s="178"/>
      <c r="I53" s="178"/>
      <c r="J53" s="178"/>
      <c r="K53" s="248">
        <f t="shared" si="0"/>
        <v>0</v>
      </c>
      <c r="L53" s="177">
        <f t="shared" si="1"/>
        <v>0</v>
      </c>
      <c r="N53" s="148">
        <v>28</v>
      </c>
    </row>
    <row r="54" spans="1:14" ht="15" customHeight="1" x14ac:dyDescent="0.25">
      <c r="A54" s="149">
        <f>ANASAYFA!A46</f>
        <v>43</v>
      </c>
      <c r="B54" s="149">
        <f>ANASAYFA!B46</f>
        <v>0</v>
      </c>
      <c r="C54" s="150">
        <f>ANASAYFA!C46</f>
        <v>0</v>
      </c>
      <c r="D54" s="178"/>
      <c r="E54" s="178"/>
      <c r="F54" s="178"/>
      <c r="G54" s="178"/>
      <c r="H54" s="178"/>
      <c r="I54" s="178"/>
      <c r="J54" s="178"/>
      <c r="K54" s="248">
        <f t="shared" si="0"/>
        <v>0</v>
      </c>
      <c r="L54" s="177">
        <f t="shared" si="1"/>
        <v>0</v>
      </c>
      <c r="N54" s="148">
        <v>28</v>
      </c>
    </row>
    <row r="55" spans="1:14" ht="15" customHeight="1" x14ac:dyDescent="0.25">
      <c r="A55" s="87"/>
      <c r="B55" s="87"/>
      <c r="C55" s="88"/>
      <c r="D55" s="121"/>
      <c r="E55" s="121"/>
      <c r="F55" s="121"/>
      <c r="G55" s="121"/>
      <c r="H55" s="121"/>
      <c r="I55" s="122"/>
      <c r="J55" s="122"/>
      <c r="K55" s="90"/>
      <c r="L55" s="91"/>
    </row>
    <row r="56" spans="1:14" ht="15" customHeight="1" x14ac:dyDescent="0.25"/>
    <row r="57" spans="1:14" ht="15" customHeight="1" x14ac:dyDescent="0.25">
      <c r="K57" s="309" t="str">
        <f>ANASAYFA!J25</f>
        <v>MUSTAFA ÇINKIR</v>
      </c>
      <c r="L57" s="309"/>
    </row>
    <row r="58" spans="1:14" ht="15" customHeight="1" x14ac:dyDescent="0.25">
      <c r="K58" s="310" t="str">
        <f>ANASAYFA!J26</f>
        <v>1/B Sınıf Öğretmeni</v>
      </c>
      <c r="L58" s="310"/>
    </row>
  </sheetData>
  <protectedRanges>
    <protectedRange sqref="A12:C55" name="Aralık1_1_1_1"/>
  </protectedRanges>
  <mergeCells count="16">
    <mergeCell ref="C3:C11"/>
    <mergeCell ref="K57:L57"/>
    <mergeCell ref="K58:L58"/>
    <mergeCell ref="A1:L1"/>
    <mergeCell ref="A3:A11"/>
    <mergeCell ref="B3:B11"/>
    <mergeCell ref="E3:E11"/>
    <mergeCell ref="F3:F11"/>
    <mergeCell ref="D3:D11"/>
    <mergeCell ref="H3:H11"/>
    <mergeCell ref="K3:K11"/>
    <mergeCell ref="L3:L11"/>
    <mergeCell ref="A2:L2"/>
    <mergeCell ref="G3:G11"/>
    <mergeCell ref="I3:I11"/>
    <mergeCell ref="J3:J11"/>
  </mergeCells>
  <dataValidations xWindow="771" yWindow="385" count="1">
    <dataValidation allowBlank="1" showInputMessage="1" showErrorMessage="1" promptTitle="DİKKAT!" prompt="SEÇTİĞİNİZ HÜCREYE VERİ GİRİŞİ YAPMAYINIZ. AKSİ TAKTİRDE PROGRAM ÇALIŞMAZ." sqref="K57:L58 C12:C54 D1:J2 C1:C3 A1:B54 K1:L54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6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N80"/>
  <sheetViews>
    <sheetView zoomScale="80" zoomScaleNormal="8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D12" sqref="D12:J54"/>
    </sheetView>
  </sheetViews>
  <sheetFormatPr defaultColWidth="9.140625" defaultRowHeight="15.75" x14ac:dyDescent="0.25"/>
  <cols>
    <col min="1" max="1" width="4.7109375" style="5" customWidth="1"/>
    <col min="2" max="2" width="5.7109375" style="5" customWidth="1"/>
    <col min="3" max="3" width="27.7109375" style="5" customWidth="1"/>
    <col min="4" max="10" width="7.7109375" style="1" customWidth="1"/>
    <col min="11" max="11" width="7.7109375" style="3" customWidth="1"/>
    <col min="12" max="12" width="13.85546875" style="27" customWidth="1"/>
    <col min="13" max="13" width="5.7109375" style="1" customWidth="1"/>
    <col min="14" max="16" width="7.7109375" style="1" customWidth="1"/>
    <col min="17" max="16384" width="9.140625" style="1"/>
  </cols>
  <sheetData>
    <row r="1" spans="1:14" ht="20.100000000000001" customHeight="1" x14ac:dyDescent="0.3">
      <c r="A1" s="383" t="str">
        <f>ANASAYFA!A1</f>
        <v>2023-2024 EĞİTİM ÖĞRETİM YILI PROF. DR. HALET ÇAMBEL İLKOKULU 1/B SINIFI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5"/>
    </row>
    <row r="2" spans="1:14" ht="20.100000000000001" customHeight="1" x14ac:dyDescent="0.3">
      <c r="A2" s="383" t="s">
        <v>340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5"/>
    </row>
    <row r="3" spans="1:14" ht="20.45" customHeight="1" x14ac:dyDescent="0.25">
      <c r="A3" s="386"/>
      <c r="B3" s="387"/>
      <c r="C3" s="391"/>
      <c r="D3" s="394" t="s">
        <v>222</v>
      </c>
      <c r="E3" s="394" t="s">
        <v>223</v>
      </c>
      <c r="F3" s="394" t="s">
        <v>224</v>
      </c>
      <c r="G3" s="394" t="s">
        <v>225</v>
      </c>
      <c r="H3" s="394" t="s">
        <v>226</v>
      </c>
      <c r="I3" s="394" t="s">
        <v>227</v>
      </c>
      <c r="J3" s="394" t="s">
        <v>228</v>
      </c>
      <c r="K3" s="314" t="s">
        <v>20</v>
      </c>
      <c r="L3" s="314" t="s">
        <v>62</v>
      </c>
    </row>
    <row r="4" spans="1:14" ht="20.45" customHeight="1" x14ac:dyDescent="0.25">
      <c r="A4" s="386"/>
      <c r="B4" s="387"/>
      <c r="C4" s="392"/>
      <c r="D4" s="395"/>
      <c r="E4" s="395"/>
      <c r="F4" s="395"/>
      <c r="G4" s="395"/>
      <c r="H4" s="395"/>
      <c r="I4" s="395"/>
      <c r="J4" s="395"/>
      <c r="K4" s="314"/>
      <c r="L4" s="314"/>
    </row>
    <row r="5" spans="1:14" ht="20.45" customHeight="1" x14ac:dyDescent="0.25">
      <c r="A5" s="386"/>
      <c r="B5" s="387"/>
      <c r="C5" s="392"/>
      <c r="D5" s="395"/>
      <c r="E5" s="395"/>
      <c r="F5" s="395"/>
      <c r="G5" s="395"/>
      <c r="H5" s="395"/>
      <c r="I5" s="395"/>
      <c r="J5" s="395"/>
      <c r="K5" s="314"/>
      <c r="L5" s="314"/>
    </row>
    <row r="6" spans="1:14" ht="20.45" customHeight="1" x14ac:dyDescent="0.25">
      <c r="A6" s="386"/>
      <c r="B6" s="387"/>
      <c r="C6" s="392"/>
      <c r="D6" s="395"/>
      <c r="E6" s="395"/>
      <c r="F6" s="395"/>
      <c r="G6" s="395"/>
      <c r="H6" s="395"/>
      <c r="I6" s="395"/>
      <c r="J6" s="395"/>
      <c r="K6" s="314"/>
      <c r="L6" s="314"/>
    </row>
    <row r="7" spans="1:14" ht="20.45" customHeight="1" x14ac:dyDescent="0.25">
      <c r="A7" s="386"/>
      <c r="B7" s="387"/>
      <c r="C7" s="392"/>
      <c r="D7" s="395"/>
      <c r="E7" s="395"/>
      <c r="F7" s="395"/>
      <c r="G7" s="395"/>
      <c r="H7" s="395"/>
      <c r="I7" s="395"/>
      <c r="J7" s="395"/>
      <c r="K7" s="314"/>
      <c r="L7" s="314"/>
    </row>
    <row r="8" spans="1:14" ht="20.45" customHeight="1" x14ac:dyDescent="0.25">
      <c r="A8" s="386"/>
      <c r="B8" s="387"/>
      <c r="C8" s="392"/>
      <c r="D8" s="395"/>
      <c r="E8" s="395"/>
      <c r="F8" s="395"/>
      <c r="G8" s="395"/>
      <c r="H8" s="395"/>
      <c r="I8" s="395"/>
      <c r="J8" s="395"/>
      <c r="K8" s="314"/>
      <c r="L8" s="314"/>
    </row>
    <row r="9" spans="1:14" ht="20.45" customHeight="1" x14ac:dyDescent="0.25">
      <c r="A9" s="386"/>
      <c r="B9" s="387"/>
      <c r="C9" s="392"/>
      <c r="D9" s="395"/>
      <c r="E9" s="395"/>
      <c r="F9" s="395"/>
      <c r="G9" s="395"/>
      <c r="H9" s="395"/>
      <c r="I9" s="395"/>
      <c r="J9" s="395"/>
      <c r="K9" s="314"/>
      <c r="L9" s="314"/>
    </row>
    <row r="10" spans="1:14" ht="20.45" customHeight="1" x14ac:dyDescent="0.25">
      <c r="A10" s="386"/>
      <c r="B10" s="387"/>
      <c r="C10" s="392"/>
      <c r="D10" s="395"/>
      <c r="E10" s="395"/>
      <c r="F10" s="395"/>
      <c r="G10" s="395"/>
      <c r="H10" s="395"/>
      <c r="I10" s="395"/>
      <c r="J10" s="395"/>
      <c r="K10" s="314"/>
      <c r="L10" s="314"/>
    </row>
    <row r="11" spans="1:14" ht="20.45" customHeight="1" x14ac:dyDescent="0.25">
      <c r="A11" s="386"/>
      <c r="B11" s="387"/>
      <c r="C11" s="393"/>
      <c r="D11" s="396"/>
      <c r="E11" s="396"/>
      <c r="F11" s="396"/>
      <c r="G11" s="396"/>
      <c r="H11" s="396"/>
      <c r="I11" s="396"/>
      <c r="J11" s="396"/>
      <c r="K11" s="314"/>
      <c r="L11" s="314"/>
    </row>
    <row r="12" spans="1:14" ht="15" customHeight="1" x14ac:dyDescent="0.25">
      <c r="A12" s="149">
        <f>ANASAYFA!A4</f>
        <v>1</v>
      </c>
      <c r="B12" s="149">
        <f>ANASAYFA!B4</f>
        <v>0</v>
      </c>
      <c r="C12" s="150">
        <f>ANASAYFA!C4</f>
        <v>0</v>
      </c>
      <c r="D12" s="178"/>
      <c r="E12" s="178"/>
      <c r="F12" s="178"/>
      <c r="G12" s="178"/>
      <c r="H12" s="178"/>
      <c r="I12" s="178"/>
      <c r="J12" s="178"/>
      <c r="K12" s="248">
        <f>SUM(D12:J12)</f>
        <v>0</v>
      </c>
      <c r="L12" s="177">
        <f>ROUND((100*K12)/(N12),0)</f>
        <v>0</v>
      </c>
      <c r="N12" s="148">
        <v>28</v>
      </c>
    </row>
    <row r="13" spans="1:14" ht="15" customHeight="1" x14ac:dyDescent="0.25">
      <c r="A13" s="149">
        <f>ANASAYFA!A5</f>
        <v>2</v>
      </c>
      <c r="B13" s="149">
        <f>ANASAYFA!B5</f>
        <v>0</v>
      </c>
      <c r="C13" s="150">
        <f>ANASAYFA!C5</f>
        <v>0</v>
      </c>
      <c r="D13" s="178"/>
      <c r="E13" s="178"/>
      <c r="F13" s="178"/>
      <c r="G13" s="178"/>
      <c r="H13" s="178"/>
      <c r="I13" s="178"/>
      <c r="J13" s="178"/>
      <c r="K13" s="248">
        <f t="shared" ref="K13:K54" si="0">SUM(D13:J13)</f>
        <v>0</v>
      </c>
      <c r="L13" s="177">
        <f t="shared" ref="L13:L34" si="1">ROUND((100*K13)/(N13),0)</f>
        <v>0</v>
      </c>
      <c r="N13" s="148">
        <v>28</v>
      </c>
    </row>
    <row r="14" spans="1:14" ht="15" customHeight="1" x14ac:dyDescent="0.25">
      <c r="A14" s="149">
        <f>ANASAYFA!A6</f>
        <v>3</v>
      </c>
      <c r="B14" s="149">
        <f>ANASAYFA!B6</f>
        <v>0</v>
      </c>
      <c r="C14" s="150">
        <f>ANASAYFA!C6</f>
        <v>0</v>
      </c>
      <c r="D14" s="178"/>
      <c r="E14" s="178"/>
      <c r="F14" s="178"/>
      <c r="G14" s="178"/>
      <c r="H14" s="178"/>
      <c r="I14" s="178"/>
      <c r="J14" s="178"/>
      <c r="K14" s="248">
        <f t="shared" si="0"/>
        <v>0</v>
      </c>
      <c r="L14" s="177">
        <f t="shared" si="1"/>
        <v>0</v>
      </c>
      <c r="N14" s="148">
        <v>28</v>
      </c>
    </row>
    <row r="15" spans="1:14" ht="15" customHeight="1" x14ac:dyDescent="0.25">
      <c r="A15" s="149">
        <f>ANASAYFA!A7</f>
        <v>4</v>
      </c>
      <c r="B15" s="149">
        <f>ANASAYFA!B7</f>
        <v>0</v>
      </c>
      <c r="C15" s="150">
        <f>ANASAYFA!C7</f>
        <v>0</v>
      </c>
      <c r="D15" s="178"/>
      <c r="E15" s="178"/>
      <c r="F15" s="178"/>
      <c r="G15" s="178"/>
      <c r="H15" s="178"/>
      <c r="I15" s="178"/>
      <c r="J15" s="178"/>
      <c r="K15" s="248">
        <f t="shared" si="0"/>
        <v>0</v>
      </c>
      <c r="L15" s="177">
        <f t="shared" si="1"/>
        <v>0</v>
      </c>
      <c r="N15" s="148">
        <v>28</v>
      </c>
    </row>
    <row r="16" spans="1:14" ht="15" customHeight="1" x14ac:dyDescent="0.25">
      <c r="A16" s="149">
        <f>ANASAYFA!A8</f>
        <v>5</v>
      </c>
      <c r="B16" s="149">
        <f>ANASAYFA!B8</f>
        <v>0</v>
      </c>
      <c r="C16" s="150">
        <f>ANASAYFA!C8</f>
        <v>0</v>
      </c>
      <c r="D16" s="178"/>
      <c r="E16" s="178"/>
      <c r="F16" s="178"/>
      <c r="G16" s="178"/>
      <c r="H16" s="178"/>
      <c r="I16" s="178"/>
      <c r="J16" s="178"/>
      <c r="K16" s="248">
        <f t="shared" si="0"/>
        <v>0</v>
      </c>
      <c r="L16" s="177">
        <f t="shared" si="1"/>
        <v>0</v>
      </c>
      <c r="N16" s="148">
        <v>28</v>
      </c>
    </row>
    <row r="17" spans="1:14" ht="15" customHeight="1" x14ac:dyDescent="0.25">
      <c r="A17" s="149">
        <f>ANASAYFA!A9</f>
        <v>6</v>
      </c>
      <c r="B17" s="149">
        <f>ANASAYFA!B9</f>
        <v>0</v>
      </c>
      <c r="C17" s="150">
        <f>ANASAYFA!C9</f>
        <v>0</v>
      </c>
      <c r="D17" s="178"/>
      <c r="E17" s="178"/>
      <c r="F17" s="178"/>
      <c r="G17" s="178"/>
      <c r="H17" s="178"/>
      <c r="I17" s="178"/>
      <c r="J17" s="178"/>
      <c r="K17" s="248">
        <f t="shared" si="0"/>
        <v>0</v>
      </c>
      <c r="L17" s="177">
        <f t="shared" si="1"/>
        <v>0</v>
      </c>
      <c r="N17" s="148">
        <v>28</v>
      </c>
    </row>
    <row r="18" spans="1:14" ht="15" customHeight="1" x14ac:dyDescent="0.25">
      <c r="A18" s="149">
        <f>ANASAYFA!A10</f>
        <v>7</v>
      </c>
      <c r="B18" s="149">
        <f>ANASAYFA!B10</f>
        <v>0</v>
      </c>
      <c r="C18" s="151">
        <f>ANASAYFA!C10</f>
        <v>0</v>
      </c>
      <c r="D18" s="178"/>
      <c r="E18" s="178"/>
      <c r="F18" s="178"/>
      <c r="G18" s="178"/>
      <c r="H18" s="178"/>
      <c r="I18" s="178"/>
      <c r="J18" s="178"/>
      <c r="K18" s="248">
        <f t="shared" si="0"/>
        <v>0</v>
      </c>
      <c r="L18" s="177">
        <f t="shared" si="1"/>
        <v>0</v>
      </c>
      <c r="N18" s="148">
        <v>28</v>
      </c>
    </row>
    <row r="19" spans="1:14" ht="15" customHeight="1" x14ac:dyDescent="0.25">
      <c r="A19" s="149">
        <f>ANASAYFA!A11</f>
        <v>8</v>
      </c>
      <c r="B19" s="149">
        <f>ANASAYFA!B11</f>
        <v>0</v>
      </c>
      <c r="C19" s="150">
        <f>ANASAYFA!C11</f>
        <v>0</v>
      </c>
      <c r="D19" s="178"/>
      <c r="E19" s="178"/>
      <c r="F19" s="178"/>
      <c r="G19" s="178"/>
      <c r="H19" s="178"/>
      <c r="I19" s="178"/>
      <c r="J19" s="178"/>
      <c r="K19" s="248">
        <f t="shared" si="0"/>
        <v>0</v>
      </c>
      <c r="L19" s="177">
        <f t="shared" si="1"/>
        <v>0</v>
      </c>
      <c r="N19" s="148">
        <v>28</v>
      </c>
    </row>
    <row r="20" spans="1:14" ht="15" customHeight="1" x14ac:dyDescent="0.25">
      <c r="A20" s="149">
        <f>ANASAYFA!A12</f>
        <v>9</v>
      </c>
      <c r="B20" s="149">
        <f>ANASAYFA!B12</f>
        <v>0</v>
      </c>
      <c r="C20" s="150">
        <f>ANASAYFA!C12</f>
        <v>0</v>
      </c>
      <c r="D20" s="178"/>
      <c r="E20" s="178"/>
      <c r="F20" s="178"/>
      <c r="G20" s="178"/>
      <c r="H20" s="178"/>
      <c r="I20" s="178"/>
      <c r="J20" s="178"/>
      <c r="K20" s="248">
        <f t="shared" si="0"/>
        <v>0</v>
      </c>
      <c r="L20" s="177">
        <f t="shared" si="1"/>
        <v>0</v>
      </c>
      <c r="N20" s="148">
        <v>28</v>
      </c>
    </row>
    <row r="21" spans="1:14" ht="15" customHeight="1" x14ac:dyDescent="0.25">
      <c r="A21" s="149">
        <f>ANASAYFA!A13</f>
        <v>10</v>
      </c>
      <c r="B21" s="149">
        <f>ANASAYFA!B13</f>
        <v>0</v>
      </c>
      <c r="C21" s="150">
        <f>ANASAYFA!C13</f>
        <v>0</v>
      </c>
      <c r="D21" s="178"/>
      <c r="E21" s="178"/>
      <c r="F21" s="178"/>
      <c r="G21" s="178"/>
      <c r="H21" s="178"/>
      <c r="I21" s="178"/>
      <c r="J21" s="178"/>
      <c r="K21" s="248">
        <f t="shared" si="0"/>
        <v>0</v>
      </c>
      <c r="L21" s="177">
        <f t="shared" si="1"/>
        <v>0</v>
      </c>
      <c r="N21" s="148">
        <v>28</v>
      </c>
    </row>
    <row r="22" spans="1:14" ht="15" customHeight="1" x14ac:dyDescent="0.25">
      <c r="A22" s="149">
        <f>ANASAYFA!A14</f>
        <v>11</v>
      </c>
      <c r="B22" s="149">
        <f>ANASAYFA!B14</f>
        <v>0</v>
      </c>
      <c r="C22" s="150">
        <f>ANASAYFA!C14</f>
        <v>0</v>
      </c>
      <c r="D22" s="178"/>
      <c r="E22" s="178"/>
      <c r="F22" s="178"/>
      <c r="G22" s="178"/>
      <c r="H22" s="178"/>
      <c r="I22" s="178"/>
      <c r="J22" s="178"/>
      <c r="K22" s="248">
        <f t="shared" si="0"/>
        <v>0</v>
      </c>
      <c r="L22" s="177">
        <f t="shared" si="1"/>
        <v>0</v>
      </c>
      <c r="N22" s="148">
        <v>28</v>
      </c>
    </row>
    <row r="23" spans="1:14" ht="15" customHeight="1" x14ac:dyDescent="0.25">
      <c r="A23" s="149">
        <f>ANASAYFA!A15</f>
        <v>12</v>
      </c>
      <c r="B23" s="149">
        <f>ANASAYFA!B15</f>
        <v>0</v>
      </c>
      <c r="C23" s="150">
        <f>ANASAYFA!C15</f>
        <v>0</v>
      </c>
      <c r="D23" s="178"/>
      <c r="E23" s="178"/>
      <c r="F23" s="178"/>
      <c r="G23" s="178"/>
      <c r="H23" s="178"/>
      <c r="I23" s="178"/>
      <c r="J23" s="178"/>
      <c r="K23" s="248">
        <f t="shared" si="0"/>
        <v>0</v>
      </c>
      <c r="L23" s="177">
        <f t="shared" si="1"/>
        <v>0</v>
      </c>
      <c r="N23" s="148">
        <v>28</v>
      </c>
    </row>
    <row r="24" spans="1:14" ht="15" customHeight="1" x14ac:dyDescent="0.25">
      <c r="A24" s="149">
        <f>ANASAYFA!A16</f>
        <v>13</v>
      </c>
      <c r="B24" s="149">
        <f>ANASAYFA!B16</f>
        <v>0</v>
      </c>
      <c r="C24" s="150">
        <f>ANASAYFA!C16</f>
        <v>0</v>
      </c>
      <c r="D24" s="178"/>
      <c r="E24" s="178"/>
      <c r="F24" s="178"/>
      <c r="G24" s="178"/>
      <c r="H24" s="178"/>
      <c r="I24" s="178"/>
      <c r="J24" s="178"/>
      <c r="K24" s="248">
        <f t="shared" si="0"/>
        <v>0</v>
      </c>
      <c r="L24" s="177">
        <f t="shared" si="1"/>
        <v>0</v>
      </c>
      <c r="N24" s="148">
        <v>28</v>
      </c>
    </row>
    <row r="25" spans="1:14" ht="15" customHeight="1" x14ac:dyDescent="0.25">
      <c r="A25" s="149">
        <f>ANASAYFA!A17</f>
        <v>14</v>
      </c>
      <c r="B25" s="149">
        <f>ANASAYFA!B17</f>
        <v>0</v>
      </c>
      <c r="C25" s="150">
        <f>ANASAYFA!C17</f>
        <v>0</v>
      </c>
      <c r="D25" s="178"/>
      <c r="E25" s="178"/>
      <c r="F25" s="178"/>
      <c r="G25" s="178"/>
      <c r="H25" s="178"/>
      <c r="I25" s="178"/>
      <c r="J25" s="178"/>
      <c r="K25" s="248">
        <f t="shared" si="0"/>
        <v>0</v>
      </c>
      <c r="L25" s="177">
        <f t="shared" si="1"/>
        <v>0</v>
      </c>
      <c r="N25" s="148">
        <v>28</v>
      </c>
    </row>
    <row r="26" spans="1:14" ht="15" customHeight="1" x14ac:dyDescent="0.25">
      <c r="A26" s="149">
        <f>ANASAYFA!A18</f>
        <v>15</v>
      </c>
      <c r="B26" s="149">
        <f>ANASAYFA!B18</f>
        <v>0</v>
      </c>
      <c r="C26" s="150">
        <f>ANASAYFA!C18</f>
        <v>0</v>
      </c>
      <c r="D26" s="178"/>
      <c r="E26" s="178"/>
      <c r="F26" s="178"/>
      <c r="G26" s="178"/>
      <c r="H26" s="178"/>
      <c r="I26" s="178"/>
      <c r="J26" s="178"/>
      <c r="K26" s="248">
        <f t="shared" si="0"/>
        <v>0</v>
      </c>
      <c r="L26" s="177">
        <f t="shared" si="1"/>
        <v>0</v>
      </c>
      <c r="N26" s="148">
        <v>28</v>
      </c>
    </row>
    <row r="27" spans="1:14" ht="15" customHeight="1" x14ac:dyDescent="0.25">
      <c r="A27" s="149">
        <f>ANASAYFA!A19</f>
        <v>16</v>
      </c>
      <c r="B27" s="149">
        <f>ANASAYFA!B19</f>
        <v>0</v>
      </c>
      <c r="C27" s="150">
        <f>ANASAYFA!C19</f>
        <v>0</v>
      </c>
      <c r="D27" s="178"/>
      <c r="E27" s="178"/>
      <c r="F27" s="178"/>
      <c r="G27" s="178"/>
      <c r="H27" s="178"/>
      <c r="I27" s="178"/>
      <c r="J27" s="178"/>
      <c r="K27" s="248">
        <f t="shared" si="0"/>
        <v>0</v>
      </c>
      <c r="L27" s="177">
        <f t="shared" si="1"/>
        <v>0</v>
      </c>
      <c r="N27" s="148">
        <v>28</v>
      </c>
    </row>
    <row r="28" spans="1:14" ht="15" customHeight="1" x14ac:dyDescent="0.25">
      <c r="A28" s="149">
        <f>ANASAYFA!A20</f>
        <v>17</v>
      </c>
      <c r="B28" s="149">
        <f>ANASAYFA!B20</f>
        <v>0</v>
      </c>
      <c r="C28" s="150">
        <f>ANASAYFA!C20</f>
        <v>0</v>
      </c>
      <c r="D28" s="178"/>
      <c r="E28" s="178"/>
      <c r="F28" s="178"/>
      <c r="G28" s="178"/>
      <c r="H28" s="178"/>
      <c r="I28" s="178"/>
      <c r="J28" s="178"/>
      <c r="K28" s="248">
        <f t="shared" si="0"/>
        <v>0</v>
      </c>
      <c r="L28" s="177">
        <f t="shared" si="1"/>
        <v>0</v>
      </c>
      <c r="N28" s="148">
        <v>28</v>
      </c>
    </row>
    <row r="29" spans="1:14" ht="15" customHeight="1" x14ac:dyDescent="0.25">
      <c r="A29" s="149">
        <f>ANASAYFA!A21</f>
        <v>18</v>
      </c>
      <c r="B29" s="149">
        <f>ANASAYFA!B21</f>
        <v>0</v>
      </c>
      <c r="C29" s="150">
        <f>ANASAYFA!C21</f>
        <v>0</v>
      </c>
      <c r="D29" s="178"/>
      <c r="E29" s="178"/>
      <c r="F29" s="178"/>
      <c r="G29" s="178"/>
      <c r="H29" s="178"/>
      <c r="I29" s="178"/>
      <c r="J29" s="178"/>
      <c r="K29" s="248">
        <f t="shared" si="0"/>
        <v>0</v>
      </c>
      <c r="L29" s="177">
        <f t="shared" si="1"/>
        <v>0</v>
      </c>
      <c r="N29" s="148">
        <v>28</v>
      </c>
    </row>
    <row r="30" spans="1:14" ht="15" customHeight="1" x14ac:dyDescent="0.25">
      <c r="A30" s="149">
        <f>ANASAYFA!A22</f>
        <v>19</v>
      </c>
      <c r="B30" s="149">
        <f>ANASAYFA!B22</f>
        <v>0</v>
      </c>
      <c r="C30" s="150">
        <f>ANASAYFA!C22</f>
        <v>0</v>
      </c>
      <c r="D30" s="178"/>
      <c r="E30" s="178"/>
      <c r="F30" s="178"/>
      <c r="G30" s="178"/>
      <c r="H30" s="178"/>
      <c r="I30" s="178"/>
      <c r="J30" s="178"/>
      <c r="K30" s="248">
        <f t="shared" si="0"/>
        <v>0</v>
      </c>
      <c r="L30" s="177">
        <f t="shared" si="1"/>
        <v>0</v>
      </c>
      <c r="N30" s="148">
        <v>28</v>
      </c>
    </row>
    <row r="31" spans="1:14" ht="15" customHeight="1" x14ac:dyDescent="0.25">
      <c r="A31" s="149">
        <f>ANASAYFA!A23</f>
        <v>20</v>
      </c>
      <c r="B31" s="149">
        <f>ANASAYFA!B23</f>
        <v>0</v>
      </c>
      <c r="C31" s="150">
        <f>ANASAYFA!C23</f>
        <v>0</v>
      </c>
      <c r="D31" s="178"/>
      <c r="E31" s="178"/>
      <c r="F31" s="178"/>
      <c r="G31" s="178"/>
      <c r="H31" s="178"/>
      <c r="I31" s="178"/>
      <c r="J31" s="178"/>
      <c r="K31" s="248">
        <f t="shared" si="0"/>
        <v>0</v>
      </c>
      <c r="L31" s="177">
        <f t="shared" si="1"/>
        <v>0</v>
      </c>
      <c r="N31" s="148">
        <v>28</v>
      </c>
    </row>
    <row r="32" spans="1:14" ht="15" customHeight="1" x14ac:dyDescent="0.25">
      <c r="A32" s="149">
        <f>ANASAYFA!A24</f>
        <v>21</v>
      </c>
      <c r="B32" s="149">
        <f>ANASAYFA!B24</f>
        <v>0</v>
      </c>
      <c r="C32" s="150">
        <f>ANASAYFA!C24</f>
        <v>0</v>
      </c>
      <c r="D32" s="178"/>
      <c r="E32" s="178"/>
      <c r="F32" s="178"/>
      <c r="G32" s="178"/>
      <c r="H32" s="178"/>
      <c r="I32" s="178"/>
      <c r="J32" s="178"/>
      <c r="K32" s="248">
        <f t="shared" si="0"/>
        <v>0</v>
      </c>
      <c r="L32" s="177">
        <f t="shared" si="1"/>
        <v>0</v>
      </c>
      <c r="N32" s="148">
        <v>28</v>
      </c>
    </row>
    <row r="33" spans="1:14" ht="15" customHeight="1" x14ac:dyDescent="0.25">
      <c r="A33" s="149">
        <f>ANASAYFA!A25</f>
        <v>22</v>
      </c>
      <c r="B33" s="149">
        <f>ANASAYFA!B25</f>
        <v>0</v>
      </c>
      <c r="C33" s="150">
        <f>ANASAYFA!C25</f>
        <v>0</v>
      </c>
      <c r="D33" s="178"/>
      <c r="E33" s="178"/>
      <c r="F33" s="178"/>
      <c r="G33" s="178"/>
      <c r="H33" s="178"/>
      <c r="I33" s="178"/>
      <c r="J33" s="178"/>
      <c r="K33" s="248">
        <f t="shared" si="0"/>
        <v>0</v>
      </c>
      <c r="L33" s="177">
        <f t="shared" si="1"/>
        <v>0</v>
      </c>
      <c r="N33" s="148">
        <v>28</v>
      </c>
    </row>
    <row r="34" spans="1:14" ht="15" customHeight="1" x14ac:dyDescent="0.25">
      <c r="A34" s="149">
        <f>ANASAYFA!A26</f>
        <v>23</v>
      </c>
      <c r="B34" s="149">
        <f>ANASAYFA!B26</f>
        <v>0</v>
      </c>
      <c r="C34" s="150">
        <f>ANASAYFA!C26</f>
        <v>0</v>
      </c>
      <c r="D34" s="178"/>
      <c r="E34" s="178"/>
      <c r="F34" s="178"/>
      <c r="G34" s="178"/>
      <c r="H34" s="178"/>
      <c r="I34" s="178"/>
      <c r="J34" s="178"/>
      <c r="K34" s="248">
        <f t="shared" si="0"/>
        <v>0</v>
      </c>
      <c r="L34" s="177">
        <f t="shared" si="1"/>
        <v>0</v>
      </c>
      <c r="N34" s="148">
        <v>28</v>
      </c>
    </row>
    <row r="35" spans="1:14" ht="15" customHeight="1" x14ac:dyDescent="0.25">
      <c r="A35" s="149">
        <f>ANASAYFA!A27</f>
        <v>24</v>
      </c>
      <c r="B35" s="149">
        <f>ANASAYFA!B27</f>
        <v>0</v>
      </c>
      <c r="C35" s="150">
        <f>ANASAYFA!C27</f>
        <v>0</v>
      </c>
      <c r="D35" s="178"/>
      <c r="E35" s="178"/>
      <c r="F35" s="178"/>
      <c r="G35" s="178"/>
      <c r="H35" s="178"/>
      <c r="I35" s="178"/>
      <c r="J35" s="178"/>
      <c r="K35" s="248">
        <f t="shared" si="0"/>
        <v>0</v>
      </c>
      <c r="L35" s="177">
        <f t="shared" ref="L35:L54" si="2">ROUND((100*K35)/(N35),0)</f>
        <v>0</v>
      </c>
      <c r="N35" s="148">
        <v>28</v>
      </c>
    </row>
    <row r="36" spans="1:14" ht="15" customHeight="1" x14ac:dyDescent="0.25">
      <c r="A36" s="149">
        <f>ANASAYFA!A28</f>
        <v>25</v>
      </c>
      <c r="B36" s="149">
        <f>ANASAYFA!B28</f>
        <v>0</v>
      </c>
      <c r="C36" s="150">
        <f>ANASAYFA!C28</f>
        <v>0</v>
      </c>
      <c r="D36" s="178"/>
      <c r="E36" s="178"/>
      <c r="F36" s="178"/>
      <c r="G36" s="178"/>
      <c r="H36" s="178"/>
      <c r="I36" s="178"/>
      <c r="J36" s="178"/>
      <c r="K36" s="248">
        <f t="shared" si="0"/>
        <v>0</v>
      </c>
      <c r="L36" s="177">
        <f t="shared" si="2"/>
        <v>0</v>
      </c>
      <c r="N36" s="148">
        <v>28</v>
      </c>
    </row>
    <row r="37" spans="1:14" ht="15" customHeight="1" x14ac:dyDescent="0.25">
      <c r="A37" s="149">
        <f>ANASAYFA!A29</f>
        <v>26</v>
      </c>
      <c r="B37" s="149">
        <f>ANASAYFA!B29</f>
        <v>0</v>
      </c>
      <c r="C37" s="150">
        <f>ANASAYFA!C29</f>
        <v>0</v>
      </c>
      <c r="D37" s="178"/>
      <c r="E37" s="178"/>
      <c r="F37" s="178"/>
      <c r="G37" s="178"/>
      <c r="H37" s="178"/>
      <c r="I37" s="178"/>
      <c r="J37" s="178"/>
      <c r="K37" s="248">
        <f t="shared" si="0"/>
        <v>0</v>
      </c>
      <c r="L37" s="177">
        <f t="shared" si="2"/>
        <v>0</v>
      </c>
      <c r="N37" s="148">
        <v>28</v>
      </c>
    </row>
    <row r="38" spans="1:14" ht="15" customHeight="1" x14ac:dyDescent="0.25">
      <c r="A38" s="149">
        <f>ANASAYFA!A30</f>
        <v>27</v>
      </c>
      <c r="B38" s="149">
        <f>ANASAYFA!B30</f>
        <v>0</v>
      </c>
      <c r="C38" s="150">
        <f>ANASAYFA!C30</f>
        <v>0</v>
      </c>
      <c r="D38" s="178"/>
      <c r="E38" s="178"/>
      <c r="F38" s="178"/>
      <c r="G38" s="178"/>
      <c r="H38" s="178"/>
      <c r="I38" s="178"/>
      <c r="J38" s="178"/>
      <c r="K38" s="248">
        <f t="shared" si="0"/>
        <v>0</v>
      </c>
      <c r="L38" s="177">
        <f t="shared" si="2"/>
        <v>0</v>
      </c>
      <c r="N38" s="148">
        <v>28</v>
      </c>
    </row>
    <row r="39" spans="1:14" ht="15" customHeight="1" x14ac:dyDescent="0.25">
      <c r="A39" s="149">
        <f>ANASAYFA!A31</f>
        <v>28</v>
      </c>
      <c r="B39" s="149">
        <f>ANASAYFA!B31</f>
        <v>0</v>
      </c>
      <c r="C39" s="150">
        <f>ANASAYFA!C31</f>
        <v>0</v>
      </c>
      <c r="D39" s="178"/>
      <c r="E39" s="178"/>
      <c r="F39" s="178"/>
      <c r="G39" s="178"/>
      <c r="H39" s="178"/>
      <c r="I39" s="178"/>
      <c r="J39" s="178"/>
      <c r="K39" s="248">
        <f t="shared" si="0"/>
        <v>0</v>
      </c>
      <c r="L39" s="177">
        <f t="shared" si="2"/>
        <v>0</v>
      </c>
      <c r="N39" s="148">
        <v>28</v>
      </c>
    </row>
    <row r="40" spans="1:14" ht="15" customHeight="1" x14ac:dyDescent="0.25">
      <c r="A40" s="149">
        <f>ANASAYFA!A32</f>
        <v>29</v>
      </c>
      <c r="B40" s="149">
        <f>ANASAYFA!B32</f>
        <v>0</v>
      </c>
      <c r="C40" s="150">
        <f>ANASAYFA!C32</f>
        <v>0</v>
      </c>
      <c r="D40" s="178"/>
      <c r="E40" s="178"/>
      <c r="F40" s="178"/>
      <c r="G40" s="178"/>
      <c r="H40" s="178"/>
      <c r="I40" s="178"/>
      <c r="J40" s="178"/>
      <c r="K40" s="248">
        <f t="shared" si="0"/>
        <v>0</v>
      </c>
      <c r="L40" s="177">
        <f t="shared" si="2"/>
        <v>0</v>
      </c>
      <c r="N40" s="148">
        <v>28</v>
      </c>
    </row>
    <row r="41" spans="1:14" ht="15" customHeight="1" x14ac:dyDescent="0.25">
      <c r="A41" s="149">
        <f>ANASAYFA!A33</f>
        <v>30</v>
      </c>
      <c r="B41" s="149">
        <f>ANASAYFA!B33</f>
        <v>0</v>
      </c>
      <c r="C41" s="150">
        <f>ANASAYFA!C33</f>
        <v>0</v>
      </c>
      <c r="D41" s="178"/>
      <c r="E41" s="178"/>
      <c r="F41" s="178"/>
      <c r="G41" s="178"/>
      <c r="H41" s="178"/>
      <c r="I41" s="178"/>
      <c r="J41" s="178"/>
      <c r="K41" s="248">
        <f t="shared" si="0"/>
        <v>0</v>
      </c>
      <c r="L41" s="177">
        <f t="shared" si="2"/>
        <v>0</v>
      </c>
      <c r="N41" s="148">
        <v>28</v>
      </c>
    </row>
    <row r="42" spans="1:14" ht="15" customHeight="1" x14ac:dyDescent="0.25">
      <c r="A42" s="149">
        <f>ANASAYFA!A34</f>
        <v>31</v>
      </c>
      <c r="B42" s="149">
        <f>ANASAYFA!B34</f>
        <v>0</v>
      </c>
      <c r="C42" s="150">
        <f>ANASAYFA!C34</f>
        <v>0</v>
      </c>
      <c r="D42" s="178"/>
      <c r="E42" s="178"/>
      <c r="F42" s="178"/>
      <c r="G42" s="178"/>
      <c r="H42" s="178"/>
      <c r="I42" s="178"/>
      <c r="J42" s="178"/>
      <c r="K42" s="248">
        <f t="shared" si="0"/>
        <v>0</v>
      </c>
      <c r="L42" s="177">
        <f t="shared" si="2"/>
        <v>0</v>
      </c>
      <c r="N42" s="148">
        <v>28</v>
      </c>
    </row>
    <row r="43" spans="1:14" ht="15" customHeight="1" x14ac:dyDescent="0.25">
      <c r="A43" s="149">
        <f>ANASAYFA!A35</f>
        <v>32</v>
      </c>
      <c r="B43" s="149">
        <f>ANASAYFA!B35</f>
        <v>0</v>
      </c>
      <c r="C43" s="150">
        <f>ANASAYFA!C35</f>
        <v>0</v>
      </c>
      <c r="D43" s="178"/>
      <c r="E43" s="178"/>
      <c r="F43" s="178"/>
      <c r="G43" s="178"/>
      <c r="H43" s="178"/>
      <c r="I43" s="178"/>
      <c r="J43" s="178"/>
      <c r="K43" s="248">
        <f t="shared" si="0"/>
        <v>0</v>
      </c>
      <c r="L43" s="177">
        <f t="shared" si="2"/>
        <v>0</v>
      </c>
      <c r="N43" s="148">
        <v>28</v>
      </c>
    </row>
    <row r="44" spans="1:14" ht="15" customHeight="1" x14ac:dyDescent="0.25">
      <c r="A44" s="149">
        <f>ANASAYFA!A36</f>
        <v>33</v>
      </c>
      <c r="B44" s="149">
        <f>ANASAYFA!B36</f>
        <v>0</v>
      </c>
      <c r="C44" s="150">
        <f>ANASAYFA!C36</f>
        <v>0</v>
      </c>
      <c r="D44" s="178"/>
      <c r="E44" s="178"/>
      <c r="F44" s="178"/>
      <c r="G44" s="178"/>
      <c r="H44" s="178"/>
      <c r="I44" s="178"/>
      <c r="J44" s="178"/>
      <c r="K44" s="248">
        <f t="shared" si="0"/>
        <v>0</v>
      </c>
      <c r="L44" s="177">
        <f t="shared" si="2"/>
        <v>0</v>
      </c>
      <c r="N44" s="148">
        <v>28</v>
      </c>
    </row>
    <row r="45" spans="1:14" ht="15" customHeight="1" x14ac:dyDescent="0.25">
      <c r="A45" s="149">
        <f>ANASAYFA!A37</f>
        <v>34</v>
      </c>
      <c r="B45" s="149">
        <f>ANASAYFA!B37</f>
        <v>0</v>
      </c>
      <c r="C45" s="150">
        <f>ANASAYFA!C37</f>
        <v>0</v>
      </c>
      <c r="D45" s="178"/>
      <c r="E45" s="178"/>
      <c r="F45" s="178"/>
      <c r="G45" s="178"/>
      <c r="H45" s="178"/>
      <c r="I45" s="178"/>
      <c r="J45" s="178"/>
      <c r="K45" s="248">
        <f t="shared" si="0"/>
        <v>0</v>
      </c>
      <c r="L45" s="177">
        <f t="shared" si="2"/>
        <v>0</v>
      </c>
      <c r="N45" s="148">
        <v>28</v>
      </c>
    </row>
    <row r="46" spans="1:14" ht="15" customHeight="1" x14ac:dyDescent="0.25">
      <c r="A46" s="149">
        <f>ANASAYFA!A38</f>
        <v>35</v>
      </c>
      <c r="B46" s="149">
        <f>ANASAYFA!B38</f>
        <v>0</v>
      </c>
      <c r="C46" s="150">
        <f>ANASAYFA!C38</f>
        <v>0</v>
      </c>
      <c r="D46" s="178"/>
      <c r="E46" s="178"/>
      <c r="F46" s="178"/>
      <c r="G46" s="178"/>
      <c r="H46" s="178"/>
      <c r="I46" s="178"/>
      <c r="J46" s="178"/>
      <c r="K46" s="248">
        <f t="shared" si="0"/>
        <v>0</v>
      </c>
      <c r="L46" s="177">
        <f t="shared" si="2"/>
        <v>0</v>
      </c>
      <c r="N46" s="148">
        <v>28</v>
      </c>
    </row>
    <row r="47" spans="1:14" ht="15" customHeight="1" x14ac:dyDescent="0.25">
      <c r="A47" s="149">
        <f>ANASAYFA!A39</f>
        <v>36</v>
      </c>
      <c r="B47" s="149">
        <f>ANASAYFA!B39</f>
        <v>0</v>
      </c>
      <c r="C47" s="150">
        <f>ANASAYFA!C39</f>
        <v>0</v>
      </c>
      <c r="D47" s="178"/>
      <c r="E47" s="178"/>
      <c r="F47" s="178"/>
      <c r="G47" s="178"/>
      <c r="H47" s="178"/>
      <c r="I47" s="178"/>
      <c r="J47" s="178"/>
      <c r="K47" s="248">
        <f t="shared" si="0"/>
        <v>0</v>
      </c>
      <c r="L47" s="177">
        <f t="shared" si="2"/>
        <v>0</v>
      </c>
      <c r="N47" s="148">
        <v>28</v>
      </c>
    </row>
    <row r="48" spans="1:14" ht="15" customHeight="1" x14ac:dyDescent="0.25">
      <c r="A48" s="149">
        <f>ANASAYFA!A40</f>
        <v>37</v>
      </c>
      <c r="B48" s="149">
        <f>ANASAYFA!B40</f>
        <v>0</v>
      </c>
      <c r="C48" s="150">
        <f>ANASAYFA!C40</f>
        <v>0</v>
      </c>
      <c r="D48" s="178"/>
      <c r="E48" s="178"/>
      <c r="F48" s="178"/>
      <c r="G48" s="178"/>
      <c r="H48" s="178"/>
      <c r="I48" s="178"/>
      <c r="J48" s="178"/>
      <c r="K48" s="248">
        <f t="shared" si="0"/>
        <v>0</v>
      </c>
      <c r="L48" s="177">
        <f t="shared" si="2"/>
        <v>0</v>
      </c>
      <c r="N48" s="148">
        <v>28</v>
      </c>
    </row>
    <row r="49" spans="1:14" ht="15" customHeight="1" x14ac:dyDescent="0.25">
      <c r="A49" s="149">
        <f>ANASAYFA!A41</f>
        <v>38</v>
      </c>
      <c r="B49" s="149">
        <f>ANASAYFA!B41</f>
        <v>0</v>
      </c>
      <c r="C49" s="150">
        <f>ANASAYFA!C41</f>
        <v>0</v>
      </c>
      <c r="D49" s="178"/>
      <c r="E49" s="178"/>
      <c r="F49" s="178"/>
      <c r="G49" s="178"/>
      <c r="H49" s="178"/>
      <c r="I49" s="178"/>
      <c r="J49" s="178"/>
      <c r="K49" s="248">
        <f t="shared" si="0"/>
        <v>0</v>
      </c>
      <c r="L49" s="177">
        <f t="shared" si="2"/>
        <v>0</v>
      </c>
      <c r="N49" s="148">
        <v>28</v>
      </c>
    </row>
    <row r="50" spans="1:14" ht="15" customHeight="1" x14ac:dyDescent="0.25">
      <c r="A50" s="149">
        <f>ANASAYFA!A42</f>
        <v>39</v>
      </c>
      <c r="B50" s="149">
        <f>ANASAYFA!B42</f>
        <v>0</v>
      </c>
      <c r="C50" s="150">
        <f>ANASAYFA!C42</f>
        <v>0</v>
      </c>
      <c r="D50" s="178"/>
      <c r="E50" s="178"/>
      <c r="F50" s="178"/>
      <c r="G50" s="178"/>
      <c r="H50" s="178"/>
      <c r="I50" s="178"/>
      <c r="J50" s="178"/>
      <c r="K50" s="248">
        <f t="shared" si="0"/>
        <v>0</v>
      </c>
      <c r="L50" s="177">
        <f t="shared" si="2"/>
        <v>0</v>
      </c>
      <c r="N50" s="148">
        <v>28</v>
      </c>
    </row>
    <row r="51" spans="1:14" ht="15" customHeight="1" x14ac:dyDescent="0.25">
      <c r="A51" s="149">
        <f>ANASAYFA!A43</f>
        <v>40</v>
      </c>
      <c r="B51" s="149">
        <f>ANASAYFA!B43</f>
        <v>0</v>
      </c>
      <c r="C51" s="150">
        <f>ANASAYFA!C43</f>
        <v>0</v>
      </c>
      <c r="D51" s="178"/>
      <c r="E51" s="178"/>
      <c r="F51" s="178"/>
      <c r="G51" s="178"/>
      <c r="H51" s="178"/>
      <c r="I51" s="178"/>
      <c r="J51" s="178"/>
      <c r="K51" s="248">
        <f t="shared" si="0"/>
        <v>0</v>
      </c>
      <c r="L51" s="177">
        <f t="shared" si="2"/>
        <v>0</v>
      </c>
      <c r="N51" s="148">
        <v>28</v>
      </c>
    </row>
    <row r="52" spans="1:14" ht="15" customHeight="1" x14ac:dyDescent="0.25">
      <c r="A52" s="149">
        <f>ANASAYFA!A44</f>
        <v>41</v>
      </c>
      <c r="B52" s="149">
        <f>ANASAYFA!B44</f>
        <v>0</v>
      </c>
      <c r="C52" s="150">
        <f>ANASAYFA!C44</f>
        <v>0</v>
      </c>
      <c r="D52" s="178"/>
      <c r="E52" s="178"/>
      <c r="F52" s="178"/>
      <c r="G52" s="178"/>
      <c r="H52" s="178"/>
      <c r="I52" s="178"/>
      <c r="J52" s="178"/>
      <c r="K52" s="248">
        <f t="shared" si="0"/>
        <v>0</v>
      </c>
      <c r="L52" s="177">
        <f t="shared" si="2"/>
        <v>0</v>
      </c>
      <c r="N52" s="148">
        <v>28</v>
      </c>
    </row>
    <row r="53" spans="1:14" ht="15" customHeight="1" x14ac:dyDescent="0.25">
      <c r="A53" s="149">
        <f>ANASAYFA!A45</f>
        <v>42</v>
      </c>
      <c r="B53" s="149">
        <f>ANASAYFA!B45</f>
        <v>0</v>
      </c>
      <c r="C53" s="150">
        <f>ANASAYFA!C45</f>
        <v>0</v>
      </c>
      <c r="D53" s="178"/>
      <c r="E53" s="178"/>
      <c r="F53" s="178"/>
      <c r="G53" s="178"/>
      <c r="H53" s="178"/>
      <c r="I53" s="178"/>
      <c r="J53" s="178"/>
      <c r="K53" s="248">
        <f t="shared" si="0"/>
        <v>0</v>
      </c>
      <c r="L53" s="177">
        <f t="shared" si="2"/>
        <v>0</v>
      </c>
      <c r="N53" s="148">
        <v>28</v>
      </c>
    </row>
    <row r="54" spans="1:14" ht="15" customHeight="1" x14ac:dyDescent="0.25">
      <c r="A54" s="149">
        <f>ANASAYFA!A46</f>
        <v>43</v>
      </c>
      <c r="B54" s="149">
        <f>ANASAYFA!B46</f>
        <v>0</v>
      </c>
      <c r="C54" s="150">
        <f>ANASAYFA!C46</f>
        <v>0</v>
      </c>
      <c r="D54" s="178"/>
      <c r="E54" s="178"/>
      <c r="F54" s="178"/>
      <c r="G54" s="178"/>
      <c r="H54" s="178"/>
      <c r="I54" s="178"/>
      <c r="J54" s="178"/>
      <c r="K54" s="248">
        <f t="shared" si="0"/>
        <v>0</v>
      </c>
      <c r="L54" s="177">
        <f t="shared" si="2"/>
        <v>0</v>
      </c>
      <c r="N54" s="148">
        <v>28</v>
      </c>
    </row>
    <row r="55" spans="1:14" ht="15" customHeight="1" x14ac:dyDescent="0.25">
      <c r="A55" s="87"/>
      <c r="B55" s="87"/>
      <c r="C55" s="92"/>
      <c r="D55" s="96"/>
      <c r="E55" s="96"/>
      <c r="F55" s="96"/>
      <c r="G55" s="96"/>
      <c r="H55" s="96"/>
      <c r="I55" s="96"/>
      <c r="J55" s="96"/>
      <c r="K55" s="93"/>
      <c r="L55" s="94"/>
    </row>
    <row r="56" spans="1:14" ht="15" customHeight="1" x14ac:dyDescent="0.25"/>
    <row r="57" spans="1:14" ht="15" customHeight="1" x14ac:dyDescent="0.25">
      <c r="K57" s="309" t="str">
        <f>ANASAYFA!J25</f>
        <v>MUSTAFA ÇINKIR</v>
      </c>
      <c r="L57" s="309"/>
    </row>
    <row r="58" spans="1:14" ht="15" customHeight="1" x14ac:dyDescent="0.25">
      <c r="K58" s="310" t="str">
        <f>ANASAYFA!J26</f>
        <v>1/B Sınıf Öğretmeni</v>
      </c>
      <c r="L58" s="310"/>
    </row>
    <row r="80" spans="3:3" x14ac:dyDescent="0.25">
      <c r="C80" s="65"/>
    </row>
  </sheetData>
  <protectedRanges>
    <protectedRange sqref="A12:C55" name="Aralık1_1_1_1"/>
  </protectedRanges>
  <mergeCells count="16">
    <mergeCell ref="K57:L57"/>
    <mergeCell ref="K58:L58"/>
    <mergeCell ref="A1:L1"/>
    <mergeCell ref="A3:A11"/>
    <mergeCell ref="B3:B11"/>
    <mergeCell ref="D3:D11"/>
    <mergeCell ref="E3:E11"/>
    <mergeCell ref="G3:G11"/>
    <mergeCell ref="F3:F11"/>
    <mergeCell ref="H3:H11"/>
    <mergeCell ref="A2:L2"/>
    <mergeCell ref="K3:K11"/>
    <mergeCell ref="L3:L11"/>
    <mergeCell ref="C3:C11"/>
    <mergeCell ref="I3:I11"/>
    <mergeCell ref="J3:J11"/>
  </mergeCells>
  <dataValidations xWindow="600" yWindow="389" count="1">
    <dataValidation allowBlank="1" showInputMessage="1" showErrorMessage="1" promptTitle="DİKKAT!" prompt="SEÇTİĞİNİZ HÜCREYE VERİ GİRİŞİ YAPMAYINIZ. AKSİ TAKTİRDE PROGRAM ÇALIŞMAZ." sqref="K57:L58 C12:C54 A1:B54 C1:C3 D1:J2 K1:L54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94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O58"/>
  <sheetViews>
    <sheetView zoomScale="80" zoomScaleNormal="8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I18" sqref="I18"/>
    </sheetView>
  </sheetViews>
  <sheetFormatPr defaultColWidth="9.140625" defaultRowHeight="15.75" x14ac:dyDescent="0.25"/>
  <cols>
    <col min="1" max="1" width="4.7109375" style="5" customWidth="1"/>
    <col min="2" max="2" width="5.7109375" style="5" customWidth="1"/>
    <col min="3" max="3" width="27.7109375" style="5" customWidth="1"/>
    <col min="4" max="11" width="7.7109375" style="1" customWidth="1"/>
    <col min="12" max="12" width="7.7109375" style="3" customWidth="1"/>
    <col min="13" max="13" width="13.85546875" style="27" customWidth="1"/>
    <col min="14" max="14" width="5.7109375" style="1" customWidth="1"/>
    <col min="15" max="17" width="7.7109375" style="1" customWidth="1"/>
    <col min="18" max="16384" width="9.140625" style="1"/>
  </cols>
  <sheetData>
    <row r="1" spans="1:15" ht="20.100000000000001" customHeight="1" x14ac:dyDescent="0.3">
      <c r="A1" s="383" t="str">
        <f>ANASAYFA!A1</f>
        <v>2023-2024 EĞİTİM ÖĞRETİM YILI PROF. DR. HALET ÇAMBEL İLKOKULU 1/B SINIFI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5"/>
    </row>
    <row r="2" spans="1:15" ht="20.100000000000001" customHeight="1" x14ac:dyDescent="0.3">
      <c r="A2" s="383" t="s">
        <v>341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5"/>
    </row>
    <row r="3" spans="1:15" ht="19.899999999999999" customHeight="1" x14ac:dyDescent="0.25">
      <c r="A3" s="407"/>
      <c r="B3" s="409"/>
      <c r="C3" s="391"/>
      <c r="D3" s="394" t="s">
        <v>230</v>
      </c>
      <c r="E3" s="394" t="s">
        <v>231</v>
      </c>
      <c r="F3" s="394" t="s">
        <v>232</v>
      </c>
      <c r="G3" s="394" t="s">
        <v>233</v>
      </c>
      <c r="H3" s="394" t="s">
        <v>234</v>
      </c>
      <c r="I3" s="394" t="s">
        <v>235</v>
      </c>
      <c r="J3" s="394" t="s">
        <v>236</v>
      </c>
      <c r="K3" s="394" t="s">
        <v>237</v>
      </c>
      <c r="L3" s="350" t="s">
        <v>20</v>
      </c>
      <c r="M3" s="350" t="s">
        <v>62</v>
      </c>
    </row>
    <row r="4" spans="1:15" ht="19.899999999999999" customHeight="1" x14ac:dyDescent="0.25">
      <c r="A4" s="386"/>
      <c r="B4" s="387"/>
      <c r="C4" s="392"/>
      <c r="D4" s="395"/>
      <c r="E4" s="395"/>
      <c r="F4" s="395"/>
      <c r="G4" s="395"/>
      <c r="H4" s="395"/>
      <c r="I4" s="395"/>
      <c r="J4" s="395"/>
      <c r="K4" s="395"/>
      <c r="L4" s="351"/>
      <c r="M4" s="351"/>
    </row>
    <row r="5" spans="1:15" ht="19.899999999999999" customHeight="1" x14ac:dyDescent="0.25">
      <c r="A5" s="386"/>
      <c r="B5" s="387"/>
      <c r="C5" s="392"/>
      <c r="D5" s="395"/>
      <c r="E5" s="395"/>
      <c r="F5" s="395"/>
      <c r="G5" s="395"/>
      <c r="H5" s="395"/>
      <c r="I5" s="395"/>
      <c r="J5" s="395"/>
      <c r="K5" s="395"/>
      <c r="L5" s="351"/>
      <c r="M5" s="351"/>
    </row>
    <row r="6" spans="1:15" ht="19.899999999999999" customHeight="1" x14ac:dyDescent="0.25">
      <c r="A6" s="386"/>
      <c r="B6" s="387"/>
      <c r="C6" s="392"/>
      <c r="D6" s="395"/>
      <c r="E6" s="395"/>
      <c r="F6" s="395"/>
      <c r="G6" s="395"/>
      <c r="H6" s="395"/>
      <c r="I6" s="395"/>
      <c r="J6" s="395"/>
      <c r="K6" s="395"/>
      <c r="L6" s="351"/>
      <c r="M6" s="351"/>
    </row>
    <row r="7" spans="1:15" ht="19.899999999999999" customHeight="1" x14ac:dyDescent="0.25">
      <c r="A7" s="386"/>
      <c r="B7" s="387"/>
      <c r="C7" s="392"/>
      <c r="D7" s="395"/>
      <c r="E7" s="395"/>
      <c r="F7" s="395"/>
      <c r="G7" s="395"/>
      <c r="H7" s="395"/>
      <c r="I7" s="395"/>
      <c r="J7" s="395"/>
      <c r="K7" s="395"/>
      <c r="L7" s="351"/>
      <c r="M7" s="351"/>
    </row>
    <row r="8" spans="1:15" ht="19.899999999999999" customHeight="1" x14ac:dyDescent="0.25">
      <c r="A8" s="386"/>
      <c r="B8" s="387"/>
      <c r="C8" s="392"/>
      <c r="D8" s="395"/>
      <c r="E8" s="395"/>
      <c r="F8" s="395"/>
      <c r="G8" s="395"/>
      <c r="H8" s="395"/>
      <c r="I8" s="395"/>
      <c r="J8" s="395"/>
      <c r="K8" s="395"/>
      <c r="L8" s="351"/>
      <c r="M8" s="351"/>
    </row>
    <row r="9" spans="1:15" ht="19.899999999999999" customHeight="1" x14ac:dyDescent="0.25">
      <c r="A9" s="386"/>
      <c r="B9" s="387"/>
      <c r="C9" s="392"/>
      <c r="D9" s="395"/>
      <c r="E9" s="395"/>
      <c r="F9" s="395"/>
      <c r="G9" s="395"/>
      <c r="H9" s="395"/>
      <c r="I9" s="395"/>
      <c r="J9" s="395"/>
      <c r="K9" s="395"/>
      <c r="L9" s="351"/>
      <c r="M9" s="351"/>
    </row>
    <row r="10" spans="1:15" ht="19.899999999999999" customHeight="1" x14ac:dyDescent="0.25">
      <c r="A10" s="386"/>
      <c r="B10" s="387"/>
      <c r="C10" s="392"/>
      <c r="D10" s="395"/>
      <c r="E10" s="395"/>
      <c r="F10" s="395"/>
      <c r="G10" s="395"/>
      <c r="H10" s="395"/>
      <c r="I10" s="395"/>
      <c r="J10" s="395"/>
      <c r="K10" s="395"/>
      <c r="L10" s="351"/>
      <c r="M10" s="351"/>
    </row>
    <row r="11" spans="1:15" ht="19.899999999999999" customHeight="1" x14ac:dyDescent="0.25">
      <c r="A11" s="408"/>
      <c r="B11" s="410"/>
      <c r="C11" s="393"/>
      <c r="D11" s="396"/>
      <c r="E11" s="396"/>
      <c r="F11" s="396"/>
      <c r="G11" s="396"/>
      <c r="H11" s="396"/>
      <c r="I11" s="396"/>
      <c r="J11" s="396"/>
      <c r="K11" s="396"/>
      <c r="L11" s="352"/>
      <c r="M11" s="352"/>
    </row>
    <row r="12" spans="1:15" s="62" customFormat="1" ht="15" customHeight="1" x14ac:dyDescent="0.2">
      <c r="A12" s="157">
        <f>ANASAYFA!A4</f>
        <v>1</v>
      </c>
      <c r="B12" s="157">
        <f>ANASAYFA!B4</f>
        <v>0</v>
      </c>
      <c r="C12" s="179">
        <f>ANASAYFA!C4</f>
        <v>0</v>
      </c>
      <c r="D12" s="178"/>
      <c r="E12" s="178"/>
      <c r="F12" s="178"/>
      <c r="G12" s="178"/>
      <c r="H12" s="178"/>
      <c r="I12" s="178"/>
      <c r="J12" s="178"/>
      <c r="K12" s="178"/>
      <c r="L12" s="246">
        <f>SUM(D12:K12)</f>
        <v>0</v>
      </c>
      <c r="M12" s="152">
        <f>ROUND((100*L12)/(O12),0)</f>
        <v>0</v>
      </c>
      <c r="O12" s="180">
        <v>32</v>
      </c>
    </row>
    <row r="13" spans="1:15" s="62" customFormat="1" ht="15" customHeight="1" x14ac:dyDescent="0.2">
      <c r="A13" s="157">
        <f>ANASAYFA!A5</f>
        <v>2</v>
      </c>
      <c r="B13" s="157">
        <f>ANASAYFA!B5</f>
        <v>0</v>
      </c>
      <c r="C13" s="179">
        <f>ANASAYFA!C5</f>
        <v>0</v>
      </c>
      <c r="D13" s="178"/>
      <c r="E13" s="178"/>
      <c r="F13" s="178"/>
      <c r="G13" s="178"/>
      <c r="H13" s="178"/>
      <c r="I13" s="178"/>
      <c r="J13" s="178"/>
      <c r="K13" s="178"/>
      <c r="L13" s="246">
        <f t="shared" ref="L13:L34" si="0">SUM(D13:K13)</f>
        <v>0</v>
      </c>
      <c r="M13" s="152">
        <f t="shared" ref="M13:M34" si="1">ROUND((100*L13)/(O13),0)</f>
        <v>0</v>
      </c>
      <c r="O13" s="180">
        <v>32</v>
      </c>
    </row>
    <row r="14" spans="1:15" s="62" customFormat="1" ht="15" customHeight="1" x14ac:dyDescent="0.2">
      <c r="A14" s="157">
        <f>ANASAYFA!A6</f>
        <v>3</v>
      </c>
      <c r="B14" s="157">
        <f>ANASAYFA!B6</f>
        <v>0</v>
      </c>
      <c r="C14" s="179">
        <f>ANASAYFA!C6</f>
        <v>0</v>
      </c>
      <c r="D14" s="178"/>
      <c r="E14" s="178"/>
      <c r="F14" s="178"/>
      <c r="G14" s="178"/>
      <c r="H14" s="178"/>
      <c r="I14" s="178"/>
      <c r="J14" s="178"/>
      <c r="K14" s="178"/>
      <c r="L14" s="246">
        <f t="shared" si="0"/>
        <v>0</v>
      </c>
      <c r="M14" s="152">
        <f t="shared" si="1"/>
        <v>0</v>
      </c>
      <c r="O14" s="180">
        <v>32</v>
      </c>
    </row>
    <row r="15" spans="1:15" s="62" customFormat="1" ht="15" customHeight="1" x14ac:dyDescent="0.2">
      <c r="A15" s="157">
        <f>ANASAYFA!A7</f>
        <v>4</v>
      </c>
      <c r="B15" s="157">
        <f>ANASAYFA!B7</f>
        <v>0</v>
      </c>
      <c r="C15" s="179">
        <f>ANASAYFA!C7</f>
        <v>0</v>
      </c>
      <c r="D15" s="178"/>
      <c r="E15" s="178"/>
      <c r="F15" s="178"/>
      <c r="G15" s="178"/>
      <c r="H15" s="178"/>
      <c r="I15" s="178"/>
      <c r="J15" s="178"/>
      <c r="K15" s="178"/>
      <c r="L15" s="246">
        <f t="shared" si="0"/>
        <v>0</v>
      </c>
      <c r="M15" s="152">
        <f t="shared" si="1"/>
        <v>0</v>
      </c>
      <c r="O15" s="180">
        <v>32</v>
      </c>
    </row>
    <row r="16" spans="1:15" s="62" customFormat="1" ht="15" customHeight="1" x14ac:dyDescent="0.2">
      <c r="A16" s="157">
        <f>ANASAYFA!A8</f>
        <v>5</v>
      </c>
      <c r="B16" s="157">
        <f>ANASAYFA!B8</f>
        <v>0</v>
      </c>
      <c r="C16" s="179">
        <f>ANASAYFA!C8</f>
        <v>0</v>
      </c>
      <c r="D16" s="178"/>
      <c r="E16" s="178"/>
      <c r="F16" s="178"/>
      <c r="G16" s="178"/>
      <c r="H16" s="178"/>
      <c r="I16" s="178"/>
      <c r="J16" s="178"/>
      <c r="K16" s="178"/>
      <c r="L16" s="246">
        <f t="shared" si="0"/>
        <v>0</v>
      </c>
      <c r="M16" s="152">
        <f t="shared" si="1"/>
        <v>0</v>
      </c>
      <c r="O16" s="180">
        <v>32</v>
      </c>
    </row>
    <row r="17" spans="1:15" s="62" customFormat="1" ht="15" customHeight="1" x14ac:dyDescent="0.2">
      <c r="A17" s="157">
        <f>ANASAYFA!A9</f>
        <v>6</v>
      </c>
      <c r="B17" s="157">
        <f>ANASAYFA!B9</f>
        <v>0</v>
      </c>
      <c r="C17" s="179">
        <f>ANASAYFA!C9</f>
        <v>0</v>
      </c>
      <c r="D17" s="178"/>
      <c r="E17" s="178"/>
      <c r="F17" s="178"/>
      <c r="G17" s="178"/>
      <c r="H17" s="178"/>
      <c r="I17" s="178"/>
      <c r="J17" s="178"/>
      <c r="K17" s="178"/>
      <c r="L17" s="246">
        <f t="shared" si="0"/>
        <v>0</v>
      </c>
      <c r="M17" s="152">
        <f t="shared" si="1"/>
        <v>0</v>
      </c>
      <c r="O17" s="180">
        <v>32</v>
      </c>
    </row>
    <row r="18" spans="1:15" s="62" customFormat="1" ht="15" customHeight="1" x14ac:dyDescent="0.2">
      <c r="A18" s="157">
        <f>ANASAYFA!A10</f>
        <v>7</v>
      </c>
      <c r="B18" s="157">
        <f>ANASAYFA!B10</f>
        <v>0</v>
      </c>
      <c r="C18" s="153">
        <f>ANASAYFA!C10</f>
        <v>0</v>
      </c>
      <c r="D18" s="178"/>
      <c r="E18" s="178"/>
      <c r="F18" s="178"/>
      <c r="G18" s="178"/>
      <c r="H18" s="178"/>
      <c r="I18" s="178"/>
      <c r="J18" s="178"/>
      <c r="K18" s="178"/>
      <c r="L18" s="246">
        <f t="shared" si="0"/>
        <v>0</v>
      </c>
      <c r="M18" s="152">
        <f t="shared" si="1"/>
        <v>0</v>
      </c>
      <c r="O18" s="180">
        <v>32</v>
      </c>
    </row>
    <row r="19" spans="1:15" s="62" customFormat="1" ht="15" customHeight="1" x14ac:dyDescent="0.2">
      <c r="A19" s="157">
        <f>ANASAYFA!A11</f>
        <v>8</v>
      </c>
      <c r="B19" s="157">
        <f>ANASAYFA!B11</f>
        <v>0</v>
      </c>
      <c r="C19" s="179">
        <f>ANASAYFA!C11</f>
        <v>0</v>
      </c>
      <c r="D19" s="178"/>
      <c r="E19" s="178"/>
      <c r="F19" s="178"/>
      <c r="G19" s="178"/>
      <c r="H19" s="178"/>
      <c r="I19" s="178"/>
      <c r="J19" s="178"/>
      <c r="K19" s="178"/>
      <c r="L19" s="246">
        <f t="shared" si="0"/>
        <v>0</v>
      </c>
      <c r="M19" s="152">
        <f t="shared" si="1"/>
        <v>0</v>
      </c>
      <c r="O19" s="180">
        <v>32</v>
      </c>
    </row>
    <row r="20" spans="1:15" s="62" customFormat="1" ht="15" customHeight="1" x14ac:dyDescent="0.2">
      <c r="A20" s="157">
        <f>ANASAYFA!A12</f>
        <v>9</v>
      </c>
      <c r="B20" s="157">
        <f>ANASAYFA!B12</f>
        <v>0</v>
      </c>
      <c r="C20" s="179">
        <f>ANASAYFA!C12</f>
        <v>0</v>
      </c>
      <c r="D20" s="178"/>
      <c r="E20" s="178"/>
      <c r="F20" s="178"/>
      <c r="G20" s="178"/>
      <c r="H20" s="178"/>
      <c r="I20" s="178"/>
      <c r="J20" s="178"/>
      <c r="K20" s="178"/>
      <c r="L20" s="246">
        <f t="shared" si="0"/>
        <v>0</v>
      </c>
      <c r="M20" s="152">
        <f t="shared" si="1"/>
        <v>0</v>
      </c>
      <c r="O20" s="180">
        <v>32</v>
      </c>
    </row>
    <row r="21" spans="1:15" s="62" customFormat="1" ht="15" customHeight="1" x14ac:dyDescent="0.2">
      <c r="A21" s="157">
        <f>ANASAYFA!A13</f>
        <v>10</v>
      </c>
      <c r="B21" s="157">
        <f>ANASAYFA!B13</f>
        <v>0</v>
      </c>
      <c r="C21" s="179">
        <f>ANASAYFA!C13</f>
        <v>0</v>
      </c>
      <c r="D21" s="178"/>
      <c r="E21" s="178"/>
      <c r="F21" s="178"/>
      <c r="G21" s="178"/>
      <c r="H21" s="178"/>
      <c r="I21" s="178"/>
      <c r="J21" s="178"/>
      <c r="K21" s="178"/>
      <c r="L21" s="246">
        <f t="shared" si="0"/>
        <v>0</v>
      </c>
      <c r="M21" s="152">
        <f t="shared" si="1"/>
        <v>0</v>
      </c>
      <c r="O21" s="180">
        <v>32</v>
      </c>
    </row>
    <row r="22" spans="1:15" s="62" customFormat="1" ht="15" customHeight="1" x14ac:dyDescent="0.2">
      <c r="A22" s="157">
        <f>ANASAYFA!A14</f>
        <v>11</v>
      </c>
      <c r="B22" s="157">
        <f>ANASAYFA!B14</f>
        <v>0</v>
      </c>
      <c r="C22" s="179">
        <f>ANASAYFA!C14</f>
        <v>0</v>
      </c>
      <c r="D22" s="178"/>
      <c r="E22" s="178"/>
      <c r="F22" s="178"/>
      <c r="G22" s="178"/>
      <c r="H22" s="178"/>
      <c r="I22" s="178"/>
      <c r="J22" s="178"/>
      <c r="K22" s="178"/>
      <c r="L22" s="246">
        <f t="shared" si="0"/>
        <v>0</v>
      </c>
      <c r="M22" s="152">
        <f t="shared" si="1"/>
        <v>0</v>
      </c>
      <c r="O22" s="180">
        <v>32</v>
      </c>
    </row>
    <row r="23" spans="1:15" s="62" customFormat="1" ht="15" customHeight="1" x14ac:dyDescent="0.2">
      <c r="A23" s="157">
        <f>ANASAYFA!A15</f>
        <v>12</v>
      </c>
      <c r="B23" s="157">
        <f>ANASAYFA!B15</f>
        <v>0</v>
      </c>
      <c r="C23" s="179">
        <f>ANASAYFA!C15</f>
        <v>0</v>
      </c>
      <c r="D23" s="178"/>
      <c r="E23" s="178"/>
      <c r="F23" s="178"/>
      <c r="G23" s="178"/>
      <c r="H23" s="178"/>
      <c r="I23" s="178"/>
      <c r="J23" s="178"/>
      <c r="K23" s="178"/>
      <c r="L23" s="246">
        <f t="shared" si="0"/>
        <v>0</v>
      </c>
      <c r="M23" s="152">
        <f t="shared" si="1"/>
        <v>0</v>
      </c>
      <c r="O23" s="180">
        <v>32</v>
      </c>
    </row>
    <row r="24" spans="1:15" s="62" customFormat="1" ht="15" customHeight="1" x14ac:dyDescent="0.2">
      <c r="A24" s="157">
        <f>ANASAYFA!A16</f>
        <v>13</v>
      </c>
      <c r="B24" s="157">
        <f>ANASAYFA!B16</f>
        <v>0</v>
      </c>
      <c r="C24" s="179">
        <f>ANASAYFA!C16</f>
        <v>0</v>
      </c>
      <c r="D24" s="178"/>
      <c r="E24" s="178"/>
      <c r="F24" s="178"/>
      <c r="G24" s="178"/>
      <c r="H24" s="178"/>
      <c r="I24" s="178"/>
      <c r="J24" s="178"/>
      <c r="K24" s="178"/>
      <c r="L24" s="246">
        <f t="shared" si="0"/>
        <v>0</v>
      </c>
      <c r="M24" s="152">
        <f t="shared" si="1"/>
        <v>0</v>
      </c>
      <c r="O24" s="180">
        <v>32</v>
      </c>
    </row>
    <row r="25" spans="1:15" s="62" customFormat="1" ht="15" customHeight="1" x14ac:dyDescent="0.2">
      <c r="A25" s="157">
        <f>ANASAYFA!A17</f>
        <v>14</v>
      </c>
      <c r="B25" s="157">
        <f>ANASAYFA!B17</f>
        <v>0</v>
      </c>
      <c r="C25" s="179">
        <f>ANASAYFA!C17</f>
        <v>0</v>
      </c>
      <c r="D25" s="178"/>
      <c r="E25" s="178"/>
      <c r="F25" s="178"/>
      <c r="G25" s="178"/>
      <c r="H25" s="178"/>
      <c r="I25" s="178"/>
      <c r="J25" s="178"/>
      <c r="K25" s="178"/>
      <c r="L25" s="246">
        <f t="shared" si="0"/>
        <v>0</v>
      </c>
      <c r="M25" s="152">
        <f t="shared" si="1"/>
        <v>0</v>
      </c>
      <c r="O25" s="180">
        <v>32</v>
      </c>
    </row>
    <row r="26" spans="1:15" s="62" customFormat="1" ht="15" customHeight="1" x14ac:dyDescent="0.2">
      <c r="A26" s="157">
        <f>ANASAYFA!A18</f>
        <v>15</v>
      </c>
      <c r="B26" s="157">
        <f>ANASAYFA!B18</f>
        <v>0</v>
      </c>
      <c r="C26" s="179">
        <f>ANASAYFA!C18</f>
        <v>0</v>
      </c>
      <c r="D26" s="178"/>
      <c r="E26" s="178"/>
      <c r="F26" s="178"/>
      <c r="G26" s="178"/>
      <c r="H26" s="178"/>
      <c r="I26" s="178"/>
      <c r="J26" s="178"/>
      <c r="K26" s="178"/>
      <c r="L26" s="246">
        <f t="shared" si="0"/>
        <v>0</v>
      </c>
      <c r="M26" s="152">
        <f t="shared" si="1"/>
        <v>0</v>
      </c>
      <c r="O26" s="180">
        <v>32</v>
      </c>
    </row>
    <row r="27" spans="1:15" s="62" customFormat="1" ht="15" customHeight="1" x14ac:dyDescent="0.2">
      <c r="A27" s="157">
        <f>ANASAYFA!A19</f>
        <v>16</v>
      </c>
      <c r="B27" s="157">
        <f>ANASAYFA!B19</f>
        <v>0</v>
      </c>
      <c r="C27" s="179">
        <f>ANASAYFA!C19</f>
        <v>0</v>
      </c>
      <c r="D27" s="178"/>
      <c r="E27" s="178"/>
      <c r="F27" s="178"/>
      <c r="G27" s="178"/>
      <c r="H27" s="178"/>
      <c r="I27" s="178"/>
      <c r="J27" s="178"/>
      <c r="K27" s="178"/>
      <c r="L27" s="246">
        <f t="shared" si="0"/>
        <v>0</v>
      </c>
      <c r="M27" s="152">
        <f t="shared" si="1"/>
        <v>0</v>
      </c>
      <c r="O27" s="180">
        <v>32</v>
      </c>
    </row>
    <row r="28" spans="1:15" s="62" customFormat="1" ht="15" customHeight="1" x14ac:dyDescent="0.2">
      <c r="A28" s="157">
        <f>ANASAYFA!A20</f>
        <v>17</v>
      </c>
      <c r="B28" s="157">
        <f>ANASAYFA!B20</f>
        <v>0</v>
      </c>
      <c r="C28" s="179">
        <f>ANASAYFA!C20</f>
        <v>0</v>
      </c>
      <c r="D28" s="178"/>
      <c r="E28" s="178"/>
      <c r="F28" s="178"/>
      <c r="G28" s="178"/>
      <c r="H28" s="178"/>
      <c r="I28" s="178"/>
      <c r="J28" s="178"/>
      <c r="K28" s="178"/>
      <c r="L28" s="246">
        <f t="shared" si="0"/>
        <v>0</v>
      </c>
      <c r="M28" s="152">
        <f t="shared" si="1"/>
        <v>0</v>
      </c>
      <c r="O28" s="180">
        <v>32</v>
      </c>
    </row>
    <row r="29" spans="1:15" s="62" customFormat="1" ht="15" customHeight="1" x14ac:dyDescent="0.2">
      <c r="A29" s="157">
        <f>ANASAYFA!A21</f>
        <v>18</v>
      </c>
      <c r="B29" s="157">
        <f>ANASAYFA!B21</f>
        <v>0</v>
      </c>
      <c r="C29" s="179">
        <f>ANASAYFA!C21</f>
        <v>0</v>
      </c>
      <c r="D29" s="178"/>
      <c r="E29" s="178"/>
      <c r="F29" s="178"/>
      <c r="G29" s="178"/>
      <c r="H29" s="178"/>
      <c r="I29" s="178"/>
      <c r="J29" s="178"/>
      <c r="K29" s="178"/>
      <c r="L29" s="246">
        <f t="shared" si="0"/>
        <v>0</v>
      </c>
      <c r="M29" s="152">
        <f t="shared" si="1"/>
        <v>0</v>
      </c>
      <c r="O29" s="180">
        <v>32</v>
      </c>
    </row>
    <row r="30" spans="1:15" s="62" customFormat="1" ht="15" customHeight="1" x14ac:dyDescent="0.2">
      <c r="A30" s="157">
        <f>ANASAYFA!A22</f>
        <v>19</v>
      </c>
      <c r="B30" s="157">
        <f>ANASAYFA!B22</f>
        <v>0</v>
      </c>
      <c r="C30" s="179">
        <f>ANASAYFA!C22</f>
        <v>0</v>
      </c>
      <c r="D30" s="178"/>
      <c r="E30" s="178"/>
      <c r="F30" s="178"/>
      <c r="G30" s="178"/>
      <c r="H30" s="178"/>
      <c r="I30" s="178"/>
      <c r="J30" s="178"/>
      <c r="K30" s="178"/>
      <c r="L30" s="246">
        <f t="shared" si="0"/>
        <v>0</v>
      </c>
      <c r="M30" s="152">
        <f t="shared" si="1"/>
        <v>0</v>
      </c>
      <c r="O30" s="180">
        <v>32</v>
      </c>
    </row>
    <row r="31" spans="1:15" s="62" customFormat="1" ht="15" customHeight="1" x14ac:dyDescent="0.2">
      <c r="A31" s="157">
        <f>ANASAYFA!A23</f>
        <v>20</v>
      </c>
      <c r="B31" s="157">
        <f>ANASAYFA!B23</f>
        <v>0</v>
      </c>
      <c r="C31" s="179">
        <f>ANASAYFA!C23</f>
        <v>0</v>
      </c>
      <c r="D31" s="178"/>
      <c r="E31" s="178"/>
      <c r="F31" s="178"/>
      <c r="G31" s="178"/>
      <c r="H31" s="178"/>
      <c r="I31" s="178"/>
      <c r="J31" s="178"/>
      <c r="K31" s="178"/>
      <c r="L31" s="246">
        <f t="shared" si="0"/>
        <v>0</v>
      </c>
      <c r="M31" s="152">
        <f t="shared" si="1"/>
        <v>0</v>
      </c>
      <c r="O31" s="180">
        <v>32</v>
      </c>
    </row>
    <row r="32" spans="1:15" s="62" customFormat="1" ht="15" customHeight="1" x14ac:dyDescent="0.2">
      <c r="A32" s="157">
        <f>ANASAYFA!A24</f>
        <v>21</v>
      </c>
      <c r="B32" s="157">
        <f>ANASAYFA!B24</f>
        <v>0</v>
      </c>
      <c r="C32" s="179">
        <f>ANASAYFA!C24</f>
        <v>0</v>
      </c>
      <c r="D32" s="178"/>
      <c r="E32" s="178"/>
      <c r="F32" s="178"/>
      <c r="G32" s="178"/>
      <c r="H32" s="178"/>
      <c r="I32" s="178"/>
      <c r="J32" s="178"/>
      <c r="K32" s="178"/>
      <c r="L32" s="246">
        <f t="shared" si="0"/>
        <v>0</v>
      </c>
      <c r="M32" s="152">
        <f t="shared" si="1"/>
        <v>0</v>
      </c>
      <c r="O32" s="180">
        <v>32</v>
      </c>
    </row>
    <row r="33" spans="1:15" s="62" customFormat="1" ht="15" customHeight="1" x14ac:dyDescent="0.2">
      <c r="A33" s="157">
        <f>ANASAYFA!A25</f>
        <v>22</v>
      </c>
      <c r="B33" s="157">
        <f>ANASAYFA!B25</f>
        <v>0</v>
      </c>
      <c r="C33" s="179">
        <f>ANASAYFA!C25</f>
        <v>0</v>
      </c>
      <c r="D33" s="178"/>
      <c r="E33" s="178"/>
      <c r="F33" s="178"/>
      <c r="G33" s="178"/>
      <c r="H33" s="178"/>
      <c r="I33" s="178"/>
      <c r="J33" s="178"/>
      <c r="K33" s="178"/>
      <c r="L33" s="246">
        <f t="shared" si="0"/>
        <v>0</v>
      </c>
      <c r="M33" s="152">
        <f t="shared" si="1"/>
        <v>0</v>
      </c>
      <c r="O33" s="180">
        <v>32</v>
      </c>
    </row>
    <row r="34" spans="1:15" s="62" customFormat="1" ht="15" customHeight="1" x14ac:dyDescent="0.2">
      <c r="A34" s="157">
        <f>ANASAYFA!A26</f>
        <v>23</v>
      </c>
      <c r="B34" s="157">
        <f>ANASAYFA!B26</f>
        <v>0</v>
      </c>
      <c r="C34" s="179">
        <f>ANASAYFA!C26</f>
        <v>0</v>
      </c>
      <c r="D34" s="178"/>
      <c r="E34" s="178"/>
      <c r="F34" s="178"/>
      <c r="G34" s="178"/>
      <c r="H34" s="178"/>
      <c r="I34" s="178"/>
      <c r="J34" s="178"/>
      <c r="K34" s="178"/>
      <c r="L34" s="246">
        <f t="shared" si="0"/>
        <v>0</v>
      </c>
      <c r="M34" s="152">
        <f t="shared" si="1"/>
        <v>0</v>
      </c>
      <c r="O34" s="180">
        <v>32</v>
      </c>
    </row>
    <row r="35" spans="1:15" s="62" customFormat="1" ht="15" customHeight="1" x14ac:dyDescent="0.2">
      <c r="A35" s="157">
        <f>ANASAYFA!A27</f>
        <v>24</v>
      </c>
      <c r="B35" s="157">
        <f>ANASAYFA!B27</f>
        <v>0</v>
      </c>
      <c r="C35" s="179">
        <f>ANASAYFA!C27</f>
        <v>0</v>
      </c>
      <c r="D35" s="178"/>
      <c r="E35" s="178"/>
      <c r="F35" s="178"/>
      <c r="G35" s="178"/>
      <c r="H35" s="178"/>
      <c r="I35" s="178"/>
      <c r="J35" s="178"/>
      <c r="K35" s="178"/>
      <c r="L35" s="246">
        <f t="shared" ref="L35:L54" si="2">SUM(D35:K35)</f>
        <v>0</v>
      </c>
      <c r="M35" s="152">
        <f t="shared" ref="M35:M54" si="3">ROUND((100*L35)/(O35),0)</f>
        <v>0</v>
      </c>
      <c r="O35" s="180">
        <v>32</v>
      </c>
    </row>
    <row r="36" spans="1:15" s="62" customFormat="1" ht="15" customHeight="1" x14ac:dyDescent="0.2">
      <c r="A36" s="157">
        <f>ANASAYFA!A28</f>
        <v>25</v>
      </c>
      <c r="B36" s="157">
        <f>ANASAYFA!B28</f>
        <v>0</v>
      </c>
      <c r="C36" s="179">
        <f>ANASAYFA!C28</f>
        <v>0</v>
      </c>
      <c r="D36" s="178"/>
      <c r="E36" s="178"/>
      <c r="F36" s="178"/>
      <c r="G36" s="178"/>
      <c r="H36" s="178"/>
      <c r="I36" s="178"/>
      <c r="J36" s="178"/>
      <c r="K36" s="178"/>
      <c r="L36" s="246">
        <f t="shared" si="2"/>
        <v>0</v>
      </c>
      <c r="M36" s="152">
        <f t="shared" si="3"/>
        <v>0</v>
      </c>
      <c r="O36" s="180">
        <v>32</v>
      </c>
    </row>
    <row r="37" spans="1:15" s="62" customFormat="1" ht="15" customHeight="1" x14ac:dyDescent="0.2">
      <c r="A37" s="157">
        <f>ANASAYFA!A29</f>
        <v>26</v>
      </c>
      <c r="B37" s="157">
        <f>ANASAYFA!B29</f>
        <v>0</v>
      </c>
      <c r="C37" s="179">
        <f>ANASAYFA!C29</f>
        <v>0</v>
      </c>
      <c r="D37" s="178"/>
      <c r="E37" s="178"/>
      <c r="F37" s="178"/>
      <c r="G37" s="178"/>
      <c r="H37" s="178"/>
      <c r="I37" s="178"/>
      <c r="J37" s="178"/>
      <c r="K37" s="178"/>
      <c r="L37" s="246">
        <f t="shared" si="2"/>
        <v>0</v>
      </c>
      <c r="M37" s="152">
        <f t="shared" si="3"/>
        <v>0</v>
      </c>
      <c r="O37" s="180">
        <v>32</v>
      </c>
    </row>
    <row r="38" spans="1:15" s="62" customFormat="1" ht="15" customHeight="1" x14ac:dyDescent="0.2">
      <c r="A38" s="157">
        <f>ANASAYFA!A30</f>
        <v>27</v>
      </c>
      <c r="B38" s="157">
        <f>ANASAYFA!B30</f>
        <v>0</v>
      </c>
      <c r="C38" s="179">
        <f>ANASAYFA!C30</f>
        <v>0</v>
      </c>
      <c r="D38" s="178"/>
      <c r="E38" s="178"/>
      <c r="F38" s="178"/>
      <c r="G38" s="178"/>
      <c r="H38" s="178"/>
      <c r="I38" s="178"/>
      <c r="J38" s="178"/>
      <c r="K38" s="178"/>
      <c r="L38" s="246">
        <f t="shared" si="2"/>
        <v>0</v>
      </c>
      <c r="M38" s="152">
        <f t="shared" si="3"/>
        <v>0</v>
      </c>
      <c r="O38" s="180">
        <v>32</v>
      </c>
    </row>
    <row r="39" spans="1:15" s="62" customFormat="1" ht="15" customHeight="1" x14ac:dyDescent="0.2">
      <c r="A39" s="157">
        <f>ANASAYFA!A31</f>
        <v>28</v>
      </c>
      <c r="B39" s="157">
        <f>ANASAYFA!B31</f>
        <v>0</v>
      </c>
      <c r="C39" s="179">
        <f>ANASAYFA!C31</f>
        <v>0</v>
      </c>
      <c r="D39" s="178"/>
      <c r="E39" s="178"/>
      <c r="F39" s="178"/>
      <c r="G39" s="178"/>
      <c r="H39" s="178"/>
      <c r="I39" s="178"/>
      <c r="J39" s="178"/>
      <c r="K39" s="178"/>
      <c r="L39" s="246">
        <f t="shared" si="2"/>
        <v>0</v>
      </c>
      <c r="M39" s="152">
        <f t="shared" si="3"/>
        <v>0</v>
      </c>
      <c r="O39" s="180">
        <v>32</v>
      </c>
    </row>
    <row r="40" spans="1:15" s="62" customFormat="1" ht="15" customHeight="1" x14ac:dyDescent="0.2">
      <c r="A40" s="157">
        <f>ANASAYFA!A32</f>
        <v>29</v>
      </c>
      <c r="B40" s="157">
        <f>ANASAYFA!B32</f>
        <v>0</v>
      </c>
      <c r="C40" s="179">
        <f>ANASAYFA!C32</f>
        <v>0</v>
      </c>
      <c r="D40" s="178"/>
      <c r="E40" s="178"/>
      <c r="F40" s="178"/>
      <c r="G40" s="178"/>
      <c r="H40" s="178"/>
      <c r="I40" s="178"/>
      <c r="J40" s="178"/>
      <c r="K40" s="178"/>
      <c r="L40" s="246">
        <f t="shared" si="2"/>
        <v>0</v>
      </c>
      <c r="M40" s="152">
        <f t="shared" si="3"/>
        <v>0</v>
      </c>
      <c r="O40" s="180">
        <v>32</v>
      </c>
    </row>
    <row r="41" spans="1:15" s="62" customFormat="1" ht="15" customHeight="1" x14ac:dyDescent="0.2">
      <c r="A41" s="157">
        <f>ANASAYFA!A33</f>
        <v>30</v>
      </c>
      <c r="B41" s="157">
        <f>ANASAYFA!B33</f>
        <v>0</v>
      </c>
      <c r="C41" s="179">
        <f>ANASAYFA!C33</f>
        <v>0</v>
      </c>
      <c r="D41" s="178"/>
      <c r="E41" s="178"/>
      <c r="F41" s="178"/>
      <c r="G41" s="178"/>
      <c r="H41" s="178"/>
      <c r="I41" s="178"/>
      <c r="J41" s="178"/>
      <c r="K41" s="178"/>
      <c r="L41" s="246">
        <f t="shared" si="2"/>
        <v>0</v>
      </c>
      <c r="M41" s="152">
        <f t="shared" si="3"/>
        <v>0</v>
      </c>
      <c r="O41" s="180">
        <v>32</v>
      </c>
    </row>
    <row r="42" spans="1:15" s="62" customFormat="1" ht="15" customHeight="1" x14ac:dyDescent="0.2">
      <c r="A42" s="157">
        <f>ANASAYFA!A34</f>
        <v>31</v>
      </c>
      <c r="B42" s="157">
        <f>ANASAYFA!B34</f>
        <v>0</v>
      </c>
      <c r="C42" s="179">
        <f>ANASAYFA!C34</f>
        <v>0</v>
      </c>
      <c r="D42" s="178"/>
      <c r="E42" s="178"/>
      <c r="F42" s="178"/>
      <c r="G42" s="178"/>
      <c r="H42" s="178"/>
      <c r="I42" s="178"/>
      <c r="J42" s="178"/>
      <c r="K42" s="178"/>
      <c r="L42" s="246">
        <f t="shared" si="2"/>
        <v>0</v>
      </c>
      <c r="M42" s="152">
        <f t="shared" si="3"/>
        <v>0</v>
      </c>
      <c r="O42" s="180">
        <v>32</v>
      </c>
    </row>
    <row r="43" spans="1:15" s="62" customFormat="1" ht="15" customHeight="1" x14ac:dyDescent="0.2">
      <c r="A43" s="157">
        <f>ANASAYFA!A35</f>
        <v>32</v>
      </c>
      <c r="B43" s="157">
        <f>ANASAYFA!B35</f>
        <v>0</v>
      </c>
      <c r="C43" s="179">
        <f>ANASAYFA!C35</f>
        <v>0</v>
      </c>
      <c r="D43" s="178"/>
      <c r="E43" s="178"/>
      <c r="F43" s="178"/>
      <c r="G43" s="178"/>
      <c r="H43" s="178"/>
      <c r="I43" s="178"/>
      <c r="J43" s="178"/>
      <c r="K43" s="178"/>
      <c r="L43" s="246">
        <f t="shared" si="2"/>
        <v>0</v>
      </c>
      <c r="M43" s="152">
        <f t="shared" si="3"/>
        <v>0</v>
      </c>
      <c r="O43" s="180">
        <v>32</v>
      </c>
    </row>
    <row r="44" spans="1:15" s="62" customFormat="1" ht="15" customHeight="1" x14ac:dyDescent="0.2">
      <c r="A44" s="157">
        <f>ANASAYFA!A36</f>
        <v>33</v>
      </c>
      <c r="B44" s="157">
        <f>ANASAYFA!B36</f>
        <v>0</v>
      </c>
      <c r="C44" s="179">
        <f>ANASAYFA!C36</f>
        <v>0</v>
      </c>
      <c r="D44" s="178"/>
      <c r="E44" s="178"/>
      <c r="F44" s="178"/>
      <c r="G44" s="178"/>
      <c r="H44" s="178"/>
      <c r="I44" s="178"/>
      <c r="J44" s="178"/>
      <c r="K44" s="178"/>
      <c r="L44" s="246">
        <f t="shared" si="2"/>
        <v>0</v>
      </c>
      <c r="M44" s="152">
        <f t="shared" si="3"/>
        <v>0</v>
      </c>
      <c r="O44" s="180">
        <v>32</v>
      </c>
    </row>
    <row r="45" spans="1:15" s="62" customFormat="1" ht="15" customHeight="1" x14ac:dyDescent="0.2">
      <c r="A45" s="157">
        <f>ANASAYFA!A37</f>
        <v>34</v>
      </c>
      <c r="B45" s="157">
        <f>ANASAYFA!B37</f>
        <v>0</v>
      </c>
      <c r="C45" s="179">
        <f>ANASAYFA!C37</f>
        <v>0</v>
      </c>
      <c r="D45" s="178"/>
      <c r="E45" s="178"/>
      <c r="F45" s="178"/>
      <c r="G45" s="178"/>
      <c r="H45" s="178"/>
      <c r="I45" s="178"/>
      <c r="J45" s="178"/>
      <c r="K45" s="178"/>
      <c r="L45" s="246">
        <f t="shared" si="2"/>
        <v>0</v>
      </c>
      <c r="M45" s="152">
        <f t="shared" si="3"/>
        <v>0</v>
      </c>
      <c r="O45" s="180">
        <v>32</v>
      </c>
    </row>
    <row r="46" spans="1:15" s="62" customFormat="1" ht="15" customHeight="1" x14ac:dyDescent="0.2">
      <c r="A46" s="157">
        <f>ANASAYFA!A38</f>
        <v>35</v>
      </c>
      <c r="B46" s="157">
        <f>ANASAYFA!B38</f>
        <v>0</v>
      </c>
      <c r="C46" s="179">
        <f>ANASAYFA!C38</f>
        <v>0</v>
      </c>
      <c r="D46" s="178"/>
      <c r="E46" s="178"/>
      <c r="F46" s="178"/>
      <c r="G46" s="178"/>
      <c r="H46" s="178"/>
      <c r="I46" s="178"/>
      <c r="J46" s="178"/>
      <c r="K46" s="178"/>
      <c r="L46" s="246">
        <f t="shared" si="2"/>
        <v>0</v>
      </c>
      <c r="M46" s="152">
        <f t="shared" si="3"/>
        <v>0</v>
      </c>
      <c r="O46" s="180">
        <v>32</v>
      </c>
    </row>
    <row r="47" spans="1:15" s="62" customFormat="1" ht="15" customHeight="1" x14ac:dyDescent="0.2">
      <c r="A47" s="157">
        <f>ANASAYFA!A39</f>
        <v>36</v>
      </c>
      <c r="B47" s="157">
        <f>ANASAYFA!B39</f>
        <v>0</v>
      </c>
      <c r="C47" s="179">
        <f>ANASAYFA!C39</f>
        <v>0</v>
      </c>
      <c r="D47" s="178"/>
      <c r="E47" s="178"/>
      <c r="F47" s="178"/>
      <c r="G47" s="178"/>
      <c r="H47" s="178"/>
      <c r="I47" s="178"/>
      <c r="J47" s="178"/>
      <c r="K47" s="178"/>
      <c r="L47" s="246">
        <f t="shared" si="2"/>
        <v>0</v>
      </c>
      <c r="M47" s="152">
        <f t="shared" si="3"/>
        <v>0</v>
      </c>
      <c r="O47" s="180">
        <v>32</v>
      </c>
    </row>
    <row r="48" spans="1:15" s="62" customFormat="1" ht="15" customHeight="1" x14ac:dyDescent="0.2">
      <c r="A48" s="157">
        <f>ANASAYFA!A40</f>
        <v>37</v>
      </c>
      <c r="B48" s="157">
        <f>ANASAYFA!B40</f>
        <v>0</v>
      </c>
      <c r="C48" s="179">
        <f>ANASAYFA!C40</f>
        <v>0</v>
      </c>
      <c r="D48" s="178"/>
      <c r="E48" s="178"/>
      <c r="F48" s="178"/>
      <c r="G48" s="178"/>
      <c r="H48" s="178"/>
      <c r="I48" s="178"/>
      <c r="J48" s="178"/>
      <c r="K48" s="178"/>
      <c r="L48" s="246">
        <f t="shared" si="2"/>
        <v>0</v>
      </c>
      <c r="M48" s="152">
        <f t="shared" si="3"/>
        <v>0</v>
      </c>
      <c r="O48" s="180">
        <v>32</v>
      </c>
    </row>
    <row r="49" spans="1:15" s="62" customFormat="1" ht="15" customHeight="1" x14ac:dyDescent="0.2">
      <c r="A49" s="157">
        <f>ANASAYFA!A41</f>
        <v>38</v>
      </c>
      <c r="B49" s="157">
        <f>ANASAYFA!B41</f>
        <v>0</v>
      </c>
      <c r="C49" s="179">
        <f>ANASAYFA!C41</f>
        <v>0</v>
      </c>
      <c r="D49" s="178"/>
      <c r="E49" s="178"/>
      <c r="F49" s="178"/>
      <c r="G49" s="178"/>
      <c r="H49" s="178"/>
      <c r="I49" s="178"/>
      <c r="J49" s="178"/>
      <c r="K49" s="178"/>
      <c r="L49" s="246">
        <f t="shared" si="2"/>
        <v>0</v>
      </c>
      <c r="M49" s="152">
        <f t="shared" si="3"/>
        <v>0</v>
      </c>
      <c r="O49" s="180">
        <v>32</v>
      </c>
    </row>
    <row r="50" spans="1:15" s="62" customFormat="1" ht="15" customHeight="1" x14ac:dyDescent="0.2">
      <c r="A50" s="157">
        <f>ANASAYFA!A42</f>
        <v>39</v>
      </c>
      <c r="B50" s="157">
        <f>ANASAYFA!B42</f>
        <v>0</v>
      </c>
      <c r="C50" s="179">
        <f>ANASAYFA!C42</f>
        <v>0</v>
      </c>
      <c r="D50" s="178"/>
      <c r="E50" s="178"/>
      <c r="F50" s="178"/>
      <c r="G50" s="178"/>
      <c r="H50" s="178"/>
      <c r="I50" s="178"/>
      <c r="J50" s="178"/>
      <c r="K50" s="178"/>
      <c r="L50" s="246">
        <f t="shared" si="2"/>
        <v>0</v>
      </c>
      <c r="M50" s="152">
        <f t="shared" si="3"/>
        <v>0</v>
      </c>
      <c r="O50" s="180">
        <v>32</v>
      </c>
    </row>
    <row r="51" spans="1:15" s="62" customFormat="1" ht="15" customHeight="1" x14ac:dyDescent="0.2">
      <c r="A51" s="157">
        <f>ANASAYFA!A43</f>
        <v>40</v>
      </c>
      <c r="B51" s="157">
        <f>ANASAYFA!B43</f>
        <v>0</v>
      </c>
      <c r="C51" s="179">
        <f>ANASAYFA!C43</f>
        <v>0</v>
      </c>
      <c r="D51" s="178"/>
      <c r="E51" s="178"/>
      <c r="F51" s="178"/>
      <c r="G51" s="178"/>
      <c r="H51" s="178"/>
      <c r="I51" s="178"/>
      <c r="J51" s="178"/>
      <c r="K51" s="178"/>
      <c r="L51" s="246">
        <f t="shared" si="2"/>
        <v>0</v>
      </c>
      <c r="M51" s="152">
        <f t="shared" si="3"/>
        <v>0</v>
      </c>
      <c r="O51" s="180">
        <v>32</v>
      </c>
    </row>
    <row r="52" spans="1:15" s="62" customFormat="1" ht="15" customHeight="1" x14ac:dyDescent="0.2">
      <c r="A52" s="157">
        <f>ANASAYFA!A44</f>
        <v>41</v>
      </c>
      <c r="B52" s="157">
        <f>ANASAYFA!B44</f>
        <v>0</v>
      </c>
      <c r="C52" s="179">
        <f>ANASAYFA!C44</f>
        <v>0</v>
      </c>
      <c r="D52" s="178"/>
      <c r="E52" s="178"/>
      <c r="F52" s="178"/>
      <c r="G52" s="178"/>
      <c r="H52" s="178"/>
      <c r="I52" s="178"/>
      <c r="J52" s="178"/>
      <c r="K52" s="178"/>
      <c r="L52" s="246">
        <f t="shared" si="2"/>
        <v>0</v>
      </c>
      <c r="M52" s="152">
        <f t="shared" si="3"/>
        <v>0</v>
      </c>
      <c r="O52" s="180">
        <v>32</v>
      </c>
    </row>
    <row r="53" spans="1:15" s="62" customFormat="1" ht="15" customHeight="1" x14ac:dyDescent="0.2">
      <c r="A53" s="157">
        <f>ANASAYFA!A45</f>
        <v>42</v>
      </c>
      <c r="B53" s="157">
        <f>ANASAYFA!B45</f>
        <v>0</v>
      </c>
      <c r="C53" s="179">
        <f>ANASAYFA!C45</f>
        <v>0</v>
      </c>
      <c r="D53" s="178"/>
      <c r="E53" s="178"/>
      <c r="F53" s="178"/>
      <c r="G53" s="178"/>
      <c r="H53" s="178"/>
      <c r="I53" s="178"/>
      <c r="J53" s="178"/>
      <c r="K53" s="178"/>
      <c r="L53" s="246">
        <f t="shared" si="2"/>
        <v>0</v>
      </c>
      <c r="M53" s="152">
        <f t="shared" si="3"/>
        <v>0</v>
      </c>
      <c r="O53" s="180">
        <v>32</v>
      </c>
    </row>
    <row r="54" spans="1:15" s="62" customFormat="1" ht="15" customHeight="1" x14ac:dyDescent="0.2">
      <c r="A54" s="157">
        <f>ANASAYFA!A46</f>
        <v>43</v>
      </c>
      <c r="B54" s="157">
        <f>ANASAYFA!B46</f>
        <v>0</v>
      </c>
      <c r="C54" s="179">
        <f>ANASAYFA!C46</f>
        <v>0</v>
      </c>
      <c r="D54" s="178"/>
      <c r="E54" s="178"/>
      <c r="F54" s="178"/>
      <c r="G54" s="178"/>
      <c r="H54" s="178"/>
      <c r="I54" s="178"/>
      <c r="J54" s="178"/>
      <c r="K54" s="178"/>
      <c r="L54" s="246">
        <f t="shared" si="2"/>
        <v>0</v>
      </c>
      <c r="M54" s="152">
        <f t="shared" si="3"/>
        <v>0</v>
      </c>
      <c r="O54" s="180">
        <v>32</v>
      </c>
    </row>
    <row r="55" spans="1:15" s="62" customFormat="1" ht="15" customHeight="1" x14ac:dyDescent="0.2">
      <c r="A55" s="104"/>
      <c r="B55" s="104"/>
      <c r="C55" s="106"/>
      <c r="D55" s="94"/>
      <c r="E55" s="94"/>
      <c r="F55" s="94"/>
      <c r="G55" s="94"/>
      <c r="H55" s="94"/>
      <c r="I55" s="94"/>
      <c r="J55" s="94"/>
      <c r="K55" s="94"/>
      <c r="L55" s="93"/>
      <c r="M55" s="94"/>
    </row>
    <row r="56" spans="1:15" s="62" customFormat="1" ht="15" customHeight="1" x14ac:dyDescent="0.2">
      <c r="A56" s="107"/>
      <c r="B56" s="107"/>
      <c r="C56" s="107"/>
      <c r="M56" s="105"/>
    </row>
    <row r="57" spans="1:15" s="62" customFormat="1" ht="15" customHeight="1" x14ac:dyDescent="0.2">
      <c r="A57" s="107"/>
      <c r="B57" s="107"/>
      <c r="C57" s="107"/>
      <c r="L57" s="334" t="str">
        <f>ANASAYFA!J25</f>
        <v>MUSTAFA ÇINKIR</v>
      </c>
      <c r="M57" s="334"/>
    </row>
    <row r="58" spans="1:15" s="62" customFormat="1" ht="15" customHeight="1" x14ac:dyDescent="0.2">
      <c r="A58" s="107"/>
      <c r="B58" s="107"/>
      <c r="C58" s="107"/>
      <c r="L58" s="334" t="str">
        <f>ANASAYFA!J26</f>
        <v>1/B Sınıf Öğretmeni</v>
      </c>
      <c r="M58" s="334"/>
    </row>
  </sheetData>
  <protectedRanges>
    <protectedRange sqref="A12:C55" name="Aralık1_1_1_1"/>
  </protectedRanges>
  <mergeCells count="17">
    <mergeCell ref="K3:K11"/>
    <mergeCell ref="L57:M57"/>
    <mergeCell ref="L58:M58"/>
    <mergeCell ref="L3:L11"/>
    <mergeCell ref="M3:M11"/>
    <mergeCell ref="A1:M1"/>
    <mergeCell ref="A3:A11"/>
    <mergeCell ref="B3:B11"/>
    <mergeCell ref="D3:D11"/>
    <mergeCell ref="A2:M2"/>
    <mergeCell ref="C3:C11"/>
    <mergeCell ref="E3:E11"/>
    <mergeCell ref="F3:F11"/>
    <mergeCell ref="G3:G11"/>
    <mergeCell ref="H3:H11"/>
    <mergeCell ref="I3:I11"/>
    <mergeCell ref="J3:J11"/>
  </mergeCells>
  <dataValidations xWindow="669" yWindow="340" count="1">
    <dataValidation allowBlank="1" showInputMessage="1" showErrorMessage="1" promptTitle="DİKKAT!" prompt="SEÇTİĞİNİZ HÜCREYE VERİ GİRİŞİ YAPMAYINIZ. AKSİ TAKTİRDE PROGRAM ÇALIŞMAZ." sqref="C12:C54 D1:K2 C1:C3 A1:B54 L1:M58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91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1"/>
  <sheetViews>
    <sheetView zoomScale="80" zoomScaleNormal="8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V33" sqref="V33"/>
    </sheetView>
  </sheetViews>
  <sheetFormatPr defaultColWidth="9.140625" defaultRowHeight="15.75" x14ac:dyDescent="0.25"/>
  <cols>
    <col min="1" max="2" width="4.7109375" style="1" customWidth="1"/>
    <col min="3" max="3" width="27.7109375" style="1" customWidth="1"/>
    <col min="4" max="7" width="5.7109375" style="27" customWidth="1"/>
    <col min="8" max="8" width="13.7109375" style="27" customWidth="1"/>
    <col min="9" max="12" width="5.7109375" style="27" customWidth="1"/>
    <col min="13" max="13" width="13.7109375" style="27" customWidth="1"/>
    <col min="14" max="15" width="5.7109375" style="27" customWidth="1"/>
    <col min="16" max="16" width="5.7109375" style="1" customWidth="1"/>
    <col min="17" max="19" width="7.7109375" style="1" customWidth="1"/>
    <col min="20" max="16384" width="9.140625" style="1"/>
  </cols>
  <sheetData>
    <row r="1" spans="1:15" ht="20.100000000000001" customHeight="1" x14ac:dyDescent="0.3">
      <c r="A1" s="411" t="str">
        <f>ANASAYFA!A1</f>
        <v>2023-2024 EĞİTİM ÖĞRETİM YILI PROF. DR. HALET ÇAMBEL İLKOKULU 1/B SINIFI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3"/>
      <c r="N1" s="25"/>
      <c r="O1" s="25"/>
    </row>
    <row r="2" spans="1:15" ht="20.100000000000001" customHeight="1" x14ac:dyDescent="0.3">
      <c r="A2" s="343" t="s">
        <v>317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5"/>
      <c r="N2" s="25"/>
      <c r="O2" s="25"/>
    </row>
    <row r="3" spans="1:15" ht="19.899999999999999" customHeight="1" x14ac:dyDescent="0.25">
      <c r="A3" s="416"/>
      <c r="B3" s="417"/>
      <c r="C3" s="418"/>
      <c r="D3" s="414" t="s">
        <v>19</v>
      </c>
      <c r="E3" s="414"/>
      <c r="F3" s="414"/>
      <c r="G3" s="414"/>
      <c r="H3" s="414"/>
      <c r="I3" s="415" t="s">
        <v>18</v>
      </c>
      <c r="J3" s="415"/>
      <c r="K3" s="415"/>
      <c r="L3" s="415"/>
      <c r="M3" s="415"/>
      <c r="N3" s="40"/>
      <c r="O3" s="30"/>
    </row>
    <row r="4" spans="1:15" ht="12" customHeight="1" x14ac:dyDescent="0.25">
      <c r="A4" s="168" t="s">
        <v>1</v>
      </c>
      <c r="B4" s="168" t="s">
        <v>0</v>
      </c>
      <c r="C4" s="168" t="s">
        <v>47</v>
      </c>
      <c r="D4" s="245" t="s">
        <v>34</v>
      </c>
      <c r="E4" s="245" t="s">
        <v>42</v>
      </c>
      <c r="F4" s="245" t="s">
        <v>43</v>
      </c>
      <c r="G4" s="165" t="s">
        <v>16</v>
      </c>
      <c r="H4" s="165" t="s">
        <v>17</v>
      </c>
      <c r="I4" s="245" t="s">
        <v>36</v>
      </c>
      <c r="J4" s="245" t="s">
        <v>37</v>
      </c>
      <c r="K4" s="245" t="s">
        <v>38</v>
      </c>
      <c r="L4" s="165" t="s">
        <v>16</v>
      </c>
      <c r="M4" s="165" t="s">
        <v>17</v>
      </c>
      <c r="N4" s="31"/>
      <c r="O4" s="31"/>
    </row>
    <row r="5" spans="1:15" ht="15" customHeight="1" x14ac:dyDescent="0.25">
      <c r="A5" s="149">
        <v>1</v>
      </c>
      <c r="B5" s="149">
        <f>ANASAYFA!B4</f>
        <v>0</v>
      </c>
      <c r="C5" s="150">
        <f>ANASAYFA!C4</f>
        <v>0</v>
      </c>
      <c r="D5" s="187">
        <f>'HAY1'!V12</f>
        <v>0</v>
      </c>
      <c r="E5" s="188">
        <f>'HAY2'!L12</f>
        <v>0</v>
      </c>
      <c r="F5" s="188">
        <f>'HAY3'!L12</f>
        <v>0</v>
      </c>
      <c r="G5" s="185">
        <f>AVERAGEA(D5:D5:F5)</f>
        <v>0</v>
      </c>
      <c r="H5" s="186" t="str">
        <f>IF(G5&lt;=44,"GELİŞTİRİLMELİ",IF(G5&lt;=69,"ORTA",IF(G5&lt;=84,"İYİ","ÇOK İYİ")))</f>
        <v>GELİŞTİRİLMELİ</v>
      </c>
      <c r="I5" s="187">
        <f>'HAY4'!L12</f>
        <v>0</v>
      </c>
      <c r="J5" s="188">
        <f>'HAY5'!L12</f>
        <v>0</v>
      </c>
      <c r="K5" s="188">
        <f>'HAY6'!M12</f>
        <v>0</v>
      </c>
      <c r="L5" s="189">
        <f t="shared" ref="L5" si="0">AVERAGEA(I5:K5)</f>
        <v>0</v>
      </c>
      <c r="M5" s="184" t="str">
        <f>IF(L5&lt;=44,"GELİŞTİRİLMELİ",IF(L5&lt;=69,"ORTA",IF(L5&lt;=84,"İYİ","ÇOK İYİ")))</f>
        <v>GELİŞTİRİLMELİ</v>
      </c>
      <c r="N5" s="32"/>
      <c r="O5" s="32"/>
    </row>
    <row r="6" spans="1:15" ht="15" customHeight="1" x14ac:dyDescent="0.25">
      <c r="A6" s="149">
        <v>2</v>
      </c>
      <c r="B6" s="149">
        <f>ANASAYFA!B5</f>
        <v>0</v>
      </c>
      <c r="C6" s="150">
        <f>ANASAYFA!C5</f>
        <v>0</v>
      </c>
      <c r="D6" s="187">
        <f>'HAY1'!V13</f>
        <v>0</v>
      </c>
      <c r="E6" s="188">
        <f>'HAY2'!L13</f>
        <v>0</v>
      </c>
      <c r="F6" s="188">
        <f>'HAY3'!L13</f>
        <v>0</v>
      </c>
      <c r="G6" s="185">
        <f>AVERAGEA(D6:D6:F6)</f>
        <v>0</v>
      </c>
      <c r="H6" s="186" t="str">
        <f t="shared" ref="H6:H47" si="1">IF(G6&lt;=44,"GELİŞTİRİLMELİ",IF(G6&lt;=69,"ORTA",IF(G6&lt;=84,"İYİ","ÇOK İYİ")))</f>
        <v>GELİŞTİRİLMELİ</v>
      </c>
      <c r="I6" s="187">
        <f>'HAY4'!L13</f>
        <v>0</v>
      </c>
      <c r="J6" s="188">
        <f>'HAY5'!L13</f>
        <v>0</v>
      </c>
      <c r="K6" s="188">
        <f>'HAY6'!M13</f>
        <v>0</v>
      </c>
      <c r="L6" s="189">
        <f t="shared" ref="L6:L15" si="2">AVERAGEA(I6:K6)</f>
        <v>0</v>
      </c>
      <c r="M6" s="184" t="str">
        <f t="shared" ref="M6:M47" si="3">IF(L6&lt;=44,"GELİŞTİRİLMELİ",IF(L6&lt;=69,"ORTA",IF(L6&lt;=84,"İYİ","ÇOK İYİ")))</f>
        <v>GELİŞTİRİLMELİ</v>
      </c>
      <c r="N6" s="32"/>
      <c r="O6" s="32"/>
    </row>
    <row r="7" spans="1:15" ht="15" customHeight="1" x14ac:dyDescent="0.25">
      <c r="A7" s="149">
        <v>3</v>
      </c>
      <c r="B7" s="149">
        <f>ANASAYFA!B6</f>
        <v>0</v>
      </c>
      <c r="C7" s="150">
        <f>ANASAYFA!C6</f>
        <v>0</v>
      </c>
      <c r="D7" s="187">
        <f>'HAY1'!V14</f>
        <v>0</v>
      </c>
      <c r="E7" s="188">
        <f>'HAY2'!L14</f>
        <v>0</v>
      </c>
      <c r="F7" s="188">
        <f>'HAY3'!L14</f>
        <v>0</v>
      </c>
      <c r="G7" s="185">
        <f>AVERAGEA(D7:D7:F7)</f>
        <v>0</v>
      </c>
      <c r="H7" s="186" t="str">
        <f t="shared" si="1"/>
        <v>GELİŞTİRİLMELİ</v>
      </c>
      <c r="I7" s="187">
        <f>'HAY4'!L14</f>
        <v>0</v>
      </c>
      <c r="J7" s="188">
        <f>'HAY5'!L14</f>
        <v>0</v>
      </c>
      <c r="K7" s="188">
        <f>'HAY6'!M14</f>
        <v>0</v>
      </c>
      <c r="L7" s="189">
        <f t="shared" si="2"/>
        <v>0</v>
      </c>
      <c r="M7" s="184" t="str">
        <f t="shared" si="3"/>
        <v>GELİŞTİRİLMELİ</v>
      </c>
      <c r="N7" s="32"/>
      <c r="O7" s="32"/>
    </row>
    <row r="8" spans="1:15" ht="15" customHeight="1" x14ac:dyDescent="0.25">
      <c r="A8" s="149">
        <v>4</v>
      </c>
      <c r="B8" s="149">
        <f>ANASAYFA!B7</f>
        <v>0</v>
      </c>
      <c r="C8" s="150">
        <f>ANASAYFA!C7</f>
        <v>0</v>
      </c>
      <c r="D8" s="187">
        <f>'HAY1'!V15</f>
        <v>0</v>
      </c>
      <c r="E8" s="188">
        <f>'HAY2'!L15</f>
        <v>0</v>
      </c>
      <c r="F8" s="188">
        <f>'HAY3'!L15</f>
        <v>0</v>
      </c>
      <c r="G8" s="185">
        <f>AVERAGEA(D8:D8:F8)</f>
        <v>0</v>
      </c>
      <c r="H8" s="186" t="str">
        <f t="shared" si="1"/>
        <v>GELİŞTİRİLMELİ</v>
      </c>
      <c r="I8" s="187">
        <f>'HAY4'!L15</f>
        <v>0</v>
      </c>
      <c r="J8" s="188">
        <f>'HAY5'!L15</f>
        <v>0</v>
      </c>
      <c r="K8" s="188">
        <f>'HAY6'!M15</f>
        <v>0</v>
      </c>
      <c r="L8" s="189">
        <f t="shared" si="2"/>
        <v>0</v>
      </c>
      <c r="M8" s="184" t="str">
        <f t="shared" si="3"/>
        <v>GELİŞTİRİLMELİ</v>
      </c>
      <c r="N8" s="32"/>
      <c r="O8" s="32"/>
    </row>
    <row r="9" spans="1:15" ht="15" customHeight="1" x14ac:dyDescent="0.25">
      <c r="A9" s="149">
        <v>5</v>
      </c>
      <c r="B9" s="149">
        <f>ANASAYFA!B8</f>
        <v>0</v>
      </c>
      <c r="C9" s="150">
        <f>ANASAYFA!C8</f>
        <v>0</v>
      </c>
      <c r="D9" s="187">
        <f>'HAY1'!V16</f>
        <v>0</v>
      </c>
      <c r="E9" s="188">
        <f>'HAY2'!L16</f>
        <v>0</v>
      </c>
      <c r="F9" s="188">
        <f>'HAY3'!L16</f>
        <v>0</v>
      </c>
      <c r="G9" s="185">
        <f>AVERAGEA(D9:D9:F9)</f>
        <v>0</v>
      </c>
      <c r="H9" s="186" t="str">
        <f t="shared" si="1"/>
        <v>GELİŞTİRİLMELİ</v>
      </c>
      <c r="I9" s="187">
        <f>'HAY4'!L16</f>
        <v>0</v>
      </c>
      <c r="J9" s="188">
        <f>'HAY5'!L16</f>
        <v>0</v>
      </c>
      <c r="K9" s="188">
        <f>'HAY6'!M16</f>
        <v>0</v>
      </c>
      <c r="L9" s="189">
        <f t="shared" si="2"/>
        <v>0</v>
      </c>
      <c r="M9" s="184" t="str">
        <f t="shared" si="3"/>
        <v>GELİŞTİRİLMELİ</v>
      </c>
      <c r="N9" s="32"/>
      <c r="O9" s="32"/>
    </row>
    <row r="10" spans="1:15" ht="15" customHeight="1" x14ac:dyDescent="0.25">
      <c r="A10" s="149">
        <v>6</v>
      </c>
      <c r="B10" s="149">
        <f>ANASAYFA!B9</f>
        <v>0</v>
      </c>
      <c r="C10" s="150">
        <f>ANASAYFA!C9</f>
        <v>0</v>
      </c>
      <c r="D10" s="187">
        <f>'HAY1'!V17</f>
        <v>0</v>
      </c>
      <c r="E10" s="188">
        <f>'HAY2'!L17</f>
        <v>0</v>
      </c>
      <c r="F10" s="188">
        <f>'HAY3'!L17</f>
        <v>0</v>
      </c>
      <c r="G10" s="185">
        <f>AVERAGEA(D10:D10:F10)</f>
        <v>0</v>
      </c>
      <c r="H10" s="186" t="str">
        <f t="shared" si="1"/>
        <v>GELİŞTİRİLMELİ</v>
      </c>
      <c r="I10" s="187">
        <f>'HAY4'!L17</f>
        <v>0</v>
      </c>
      <c r="J10" s="188">
        <f>'HAY5'!L17</f>
        <v>0</v>
      </c>
      <c r="K10" s="188">
        <f>'HAY6'!M17</f>
        <v>0</v>
      </c>
      <c r="L10" s="189">
        <f t="shared" si="2"/>
        <v>0</v>
      </c>
      <c r="M10" s="184" t="str">
        <f t="shared" si="3"/>
        <v>GELİŞTİRİLMELİ</v>
      </c>
      <c r="N10" s="32"/>
      <c r="O10" s="32"/>
    </row>
    <row r="11" spans="1:15" ht="15" customHeight="1" x14ac:dyDescent="0.25">
      <c r="A11" s="149">
        <v>7</v>
      </c>
      <c r="B11" s="149">
        <f>ANASAYFA!B10</f>
        <v>0</v>
      </c>
      <c r="C11" s="150">
        <f>ANASAYFA!C10</f>
        <v>0</v>
      </c>
      <c r="D11" s="187">
        <f>'HAY1'!V18</f>
        <v>0</v>
      </c>
      <c r="E11" s="188">
        <f>'HAY2'!L18</f>
        <v>0</v>
      </c>
      <c r="F11" s="188">
        <f>'HAY3'!L18</f>
        <v>0</v>
      </c>
      <c r="G11" s="185">
        <f>AVERAGEA(D11:D11:F11)</f>
        <v>0</v>
      </c>
      <c r="H11" s="186" t="str">
        <f t="shared" si="1"/>
        <v>GELİŞTİRİLMELİ</v>
      </c>
      <c r="I11" s="187">
        <f>'HAY4'!L18</f>
        <v>0</v>
      </c>
      <c r="J11" s="188">
        <f>'HAY5'!L18</f>
        <v>0</v>
      </c>
      <c r="K11" s="188">
        <f>'HAY6'!M18</f>
        <v>0</v>
      </c>
      <c r="L11" s="189">
        <f t="shared" si="2"/>
        <v>0</v>
      </c>
      <c r="M11" s="184" t="str">
        <f t="shared" si="3"/>
        <v>GELİŞTİRİLMELİ</v>
      </c>
      <c r="N11" s="32"/>
      <c r="O11" s="32"/>
    </row>
    <row r="12" spans="1:15" ht="15" customHeight="1" x14ac:dyDescent="0.25">
      <c r="A12" s="149">
        <v>8</v>
      </c>
      <c r="B12" s="149">
        <f>ANASAYFA!B11</f>
        <v>0</v>
      </c>
      <c r="C12" s="150">
        <f>ANASAYFA!C11</f>
        <v>0</v>
      </c>
      <c r="D12" s="187">
        <f>'HAY1'!V19</f>
        <v>0</v>
      </c>
      <c r="E12" s="188">
        <f>'HAY2'!L19</f>
        <v>0</v>
      </c>
      <c r="F12" s="188">
        <f>'HAY3'!L19</f>
        <v>0</v>
      </c>
      <c r="G12" s="185">
        <f>AVERAGEA(D12:D12:F12)</f>
        <v>0</v>
      </c>
      <c r="H12" s="186" t="str">
        <f t="shared" si="1"/>
        <v>GELİŞTİRİLMELİ</v>
      </c>
      <c r="I12" s="187">
        <f>'HAY4'!L19</f>
        <v>0</v>
      </c>
      <c r="J12" s="188">
        <f>'HAY5'!L19</f>
        <v>0</v>
      </c>
      <c r="K12" s="188">
        <f>'HAY6'!M19</f>
        <v>0</v>
      </c>
      <c r="L12" s="189">
        <f t="shared" si="2"/>
        <v>0</v>
      </c>
      <c r="M12" s="184" t="str">
        <f t="shared" si="3"/>
        <v>GELİŞTİRİLMELİ</v>
      </c>
      <c r="N12" s="32"/>
      <c r="O12" s="32"/>
    </row>
    <row r="13" spans="1:15" ht="15" customHeight="1" x14ac:dyDescent="0.25">
      <c r="A13" s="149">
        <v>9</v>
      </c>
      <c r="B13" s="149">
        <f>ANASAYFA!B12</f>
        <v>0</v>
      </c>
      <c r="C13" s="150">
        <f>ANASAYFA!C12</f>
        <v>0</v>
      </c>
      <c r="D13" s="187">
        <f>'HAY1'!V20</f>
        <v>0</v>
      </c>
      <c r="E13" s="188">
        <f>'HAY2'!L20</f>
        <v>0</v>
      </c>
      <c r="F13" s="188">
        <f>'HAY3'!L20</f>
        <v>0</v>
      </c>
      <c r="G13" s="185">
        <f>AVERAGEA(D13:D13:F13)</f>
        <v>0</v>
      </c>
      <c r="H13" s="186" t="str">
        <f t="shared" si="1"/>
        <v>GELİŞTİRİLMELİ</v>
      </c>
      <c r="I13" s="187">
        <f>'HAY4'!L20</f>
        <v>0</v>
      </c>
      <c r="J13" s="188">
        <f>'HAY5'!L20</f>
        <v>0</v>
      </c>
      <c r="K13" s="188">
        <f>'HAY6'!M20</f>
        <v>0</v>
      </c>
      <c r="L13" s="189">
        <f t="shared" si="2"/>
        <v>0</v>
      </c>
      <c r="M13" s="184" t="str">
        <f t="shared" si="3"/>
        <v>GELİŞTİRİLMELİ</v>
      </c>
      <c r="N13" s="32"/>
      <c r="O13" s="32"/>
    </row>
    <row r="14" spans="1:15" ht="15" customHeight="1" x14ac:dyDescent="0.25">
      <c r="A14" s="149">
        <v>10</v>
      </c>
      <c r="B14" s="149">
        <f>ANASAYFA!B13</f>
        <v>0</v>
      </c>
      <c r="C14" s="150">
        <f>ANASAYFA!C13</f>
        <v>0</v>
      </c>
      <c r="D14" s="187">
        <f>'HAY1'!V21</f>
        <v>0</v>
      </c>
      <c r="E14" s="188">
        <f>'HAY2'!L21</f>
        <v>0</v>
      </c>
      <c r="F14" s="188">
        <f>'HAY3'!L21</f>
        <v>0</v>
      </c>
      <c r="G14" s="185">
        <f>AVERAGEA(D14:D14:F14)</f>
        <v>0</v>
      </c>
      <c r="H14" s="186" t="str">
        <f t="shared" si="1"/>
        <v>GELİŞTİRİLMELİ</v>
      </c>
      <c r="I14" s="187">
        <f>'HAY4'!L21</f>
        <v>0</v>
      </c>
      <c r="J14" s="188">
        <f>'HAY5'!L21</f>
        <v>0</v>
      </c>
      <c r="K14" s="188">
        <f>'HAY6'!M21</f>
        <v>0</v>
      </c>
      <c r="L14" s="189">
        <f t="shared" si="2"/>
        <v>0</v>
      </c>
      <c r="M14" s="184" t="str">
        <f t="shared" si="3"/>
        <v>GELİŞTİRİLMELİ</v>
      </c>
      <c r="N14" s="32"/>
      <c r="O14" s="32"/>
    </row>
    <row r="15" spans="1:15" ht="15" customHeight="1" x14ac:dyDescent="0.25">
      <c r="A15" s="149">
        <v>11</v>
      </c>
      <c r="B15" s="149">
        <f>ANASAYFA!B14</f>
        <v>0</v>
      </c>
      <c r="C15" s="150">
        <f>ANASAYFA!C14</f>
        <v>0</v>
      </c>
      <c r="D15" s="187">
        <f>'HAY1'!V22</f>
        <v>0</v>
      </c>
      <c r="E15" s="188">
        <f>'HAY2'!L22</f>
        <v>0</v>
      </c>
      <c r="F15" s="188">
        <f>'HAY3'!L22</f>
        <v>0</v>
      </c>
      <c r="G15" s="185">
        <f>AVERAGEA(D15:D15:F15)</f>
        <v>0</v>
      </c>
      <c r="H15" s="186" t="str">
        <f t="shared" si="1"/>
        <v>GELİŞTİRİLMELİ</v>
      </c>
      <c r="I15" s="187">
        <f>'HAY4'!L22</f>
        <v>0</v>
      </c>
      <c r="J15" s="188">
        <f>'HAY5'!L22</f>
        <v>0</v>
      </c>
      <c r="K15" s="188">
        <f>'HAY6'!M22</f>
        <v>0</v>
      </c>
      <c r="L15" s="189">
        <f t="shared" si="2"/>
        <v>0</v>
      </c>
      <c r="M15" s="184" t="str">
        <f t="shared" si="3"/>
        <v>GELİŞTİRİLMELİ</v>
      </c>
      <c r="N15" s="32"/>
      <c r="O15" s="32"/>
    </row>
    <row r="16" spans="1:15" ht="15" customHeight="1" x14ac:dyDescent="0.25">
      <c r="A16" s="149">
        <v>12</v>
      </c>
      <c r="B16" s="149">
        <f>ANASAYFA!B15</f>
        <v>0</v>
      </c>
      <c r="C16" s="150">
        <f>ANASAYFA!C15</f>
        <v>0</v>
      </c>
      <c r="D16" s="187">
        <f>'HAY1'!V23</f>
        <v>0</v>
      </c>
      <c r="E16" s="188">
        <f>'HAY2'!L23</f>
        <v>0</v>
      </c>
      <c r="F16" s="188">
        <f>'HAY3'!L23</f>
        <v>0</v>
      </c>
      <c r="G16" s="185">
        <f>AVERAGEA(D16:D16:F16)</f>
        <v>0</v>
      </c>
      <c r="H16" s="186" t="str">
        <f t="shared" si="1"/>
        <v>GELİŞTİRİLMELİ</v>
      </c>
      <c r="I16" s="187">
        <f>'HAY4'!L23</f>
        <v>0</v>
      </c>
      <c r="J16" s="188">
        <f>'HAY5'!L23</f>
        <v>0</v>
      </c>
      <c r="K16" s="188">
        <f>'HAY6'!M23</f>
        <v>0</v>
      </c>
      <c r="L16" s="189">
        <f t="shared" ref="L16:L47" si="4">AVERAGEA(I16:K16)</f>
        <v>0</v>
      </c>
      <c r="M16" s="184" t="str">
        <f t="shared" si="3"/>
        <v>GELİŞTİRİLMELİ</v>
      </c>
      <c r="N16" s="32"/>
      <c r="O16" s="32"/>
    </row>
    <row r="17" spans="1:15" ht="15" customHeight="1" x14ac:dyDescent="0.25">
      <c r="A17" s="149">
        <v>13</v>
      </c>
      <c r="B17" s="149">
        <f>ANASAYFA!B16</f>
        <v>0</v>
      </c>
      <c r="C17" s="150">
        <f>ANASAYFA!C16</f>
        <v>0</v>
      </c>
      <c r="D17" s="187">
        <f>'HAY1'!V24</f>
        <v>0</v>
      </c>
      <c r="E17" s="188">
        <f>'HAY2'!L24</f>
        <v>0</v>
      </c>
      <c r="F17" s="188">
        <f>'HAY3'!L24</f>
        <v>0</v>
      </c>
      <c r="G17" s="185">
        <f>AVERAGEA(D17:D17:F17)</f>
        <v>0</v>
      </c>
      <c r="H17" s="186" t="str">
        <f t="shared" si="1"/>
        <v>GELİŞTİRİLMELİ</v>
      </c>
      <c r="I17" s="187">
        <f>'HAY4'!L24</f>
        <v>0</v>
      </c>
      <c r="J17" s="188">
        <f>'HAY5'!L24</f>
        <v>0</v>
      </c>
      <c r="K17" s="188">
        <f>'HAY6'!M24</f>
        <v>0</v>
      </c>
      <c r="L17" s="189">
        <f t="shared" si="4"/>
        <v>0</v>
      </c>
      <c r="M17" s="184" t="str">
        <f t="shared" si="3"/>
        <v>GELİŞTİRİLMELİ</v>
      </c>
      <c r="N17" s="32"/>
      <c r="O17" s="32"/>
    </row>
    <row r="18" spans="1:15" ht="15" customHeight="1" x14ac:dyDescent="0.25">
      <c r="A18" s="149">
        <v>14</v>
      </c>
      <c r="B18" s="149">
        <f>ANASAYFA!B17</f>
        <v>0</v>
      </c>
      <c r="C18" s="150">
        <f>ANASAYFA!C17</f>
        <v>0</v>
      </c>
      <c r="D18" s="187">
        <f>'HAY1'!V25</f>
        <v>0</v>
      </c>
      <c r="E18" s="188">
        <f>'HAY2'!L25</f>
        <v>0</v>
      </c>
      <c r="F18" s="188">
        <f>'HAY3'!L25</f>
        <v>0</v>
      </c>
      <c r="G18" s="185">
        <f>AVERAGEA(D18:D18:F18)</f>
        <v>0</v>
      </c>
      <c r="H18" s="186" t="str">
        <f t="shared" si="1"/>
        <v>GELİŞTİRİLMELİ</v>
      </c>
      <c r="I18" s="187">
        <f>'HAY4'!L25</f>
        <v>0</v>
      </c>
      <c r="J18" s="188">
        <f>'HAY5'!L25</f>
        <v>0</v>
      </c>
      <c r="K18" s="188">
        <f>'HAY6'!M25</f>
        <v>0</v>
      </c>
      <c r="L18" s="189">
        <f t="shared" si="4"/>
        <v>0</v>
      </c>
      <c r="M18" s="184" t="str">
        <f t="shared" si="3"/>
        <v>GELİŞTİRİLMELİ</v>
      </c>
      <c r="N18" s="32"/>
      <c r="O18" s="32"/>
    </row>
    <row r="19" spans="1:15" ht="15" customHeight="1" x14ac:dyDescent="0.25">
      <c r="A19" s="149">
        <v>15</v>
      </c>
      <c r="B19" s="149">
        <f>ANASAYFA!B18</f>
        <v>0</v>
      </c>
      <c r="C19" s="150">
        <f>ANASAYFA!C18</f>
        <v>0</v>
      </c>
      <c r="D19" s="187">
        <f>'HAY1'!V26</f>
        <v>0</v>
      </c>
      <c r="E19" s="188">
        <f>'HAY2'!L26</f>
        <v>0</v>
      </c>
      <c r="F19" s="188">
        <f>'HAY3'!L26</f>
        <v>0</v>
      </c>
      <c r="G19" s="185">
        <f>AVERAGEA(D19:D19:F19)</f>
        <v>0</v>
      </c>
      <c r="H19" s="186" t="str">
        <f t="shared" si="1"/>
        <v>GELİŞTİRİLMELİ</v>
      </c>
      <c r="I19" s="187">
        <f>'HAY4'!L26</f>
        <v>0</v>
      </c>
      <c r="J19" s="188">
        <f>'HAY5'!L26</f>
        <v>0</v>
      </c>
      <c r="K19" s="188">
        <f>'HAY6'!M26</f>
        <v>0</v>
      </c>
      <c r="L19" s="189">
        <f t="shared" si="4"/>
        <v>0</v>
      </c>
      <c r="M19" s="184" t="str">
        <f t="shared" si="3"/>
        <v>GELİŞTİRİLMELİ</v>
      </c>
      <c r="N19" s="32"/>
      <c r="O19" s="32"/>
    </row>
    <row r="20" spans="1:15" ht="15" customHeight="1" x14ac:dyDescent="0.25">
      <c r="A20" s="149">
        <v>16</v>
      </c>
      <c r="B20" s="149">
        <f>ANASAYFA!B19</f>
        <v>0</v>
      </c>
      <c r="C20" s="150">
        <f>ANASAYFA!C19</f>
        <v>0</v>
      </c>
      <c r="D20" s="187">
        <f>'HAY1'!V27</f>
        <v>0</v>
      </c>
      <c r="E20" s="188">
        <f>'HAY2'!L27</f>
        <v>0</v>
      </c>
      <c r="F20" s="188">
        <f>'HAY3'!L27</f>
        <v>0</v>
      </c>
      <c r="G20" s="185">
        <f>AVERAGEA(D20:D20:F20)</f>
        <v>0</v>
      </c>
      <c r="H20" s="186" t="str">
        <f t="shared" si="1"/>
        <v>GELİŞTİRİLMELİ</v>
      </c>
      <c r="I20" s="187">
        <f>'HAY4'!L27</f>
        <v>0</v>
      </c>
      <c r="J20" s="188">
        <f>'HAY5'!L27</f>
        <v>0</v>
      </c>
      <c r="K20" s="188">
        <f>'HAY6'!M27</f>
        <v>0</v>
      </c>
      <c r="L20" s="189">
        <f t="shared" si="4"/>
        <v>0</v>
      </c>
      <c r="M20" s="184" t="str">
        <f t="shared" si="3"/>
        <v>GELİŞTİRİLMELİ</v>
      </c>
      <c r="N20" s="32"/>
      <c r="O20" s="32"/>
    </row>
    <row r="21" spans="1:15" ht="15" customHeight="1" x14ac:dyDescent="0.25">
      <c r="A21" s="149">
        <v>17</v>
      </c>
      <c r="B21" s="149">
        <f>ANASAYFA!B20</f>
        <v>0</v>
      </c>
      <c r="C21" s="150">
        <f>ANASAYFA!C20</f>
        <v>0</v>
      </c>
      <c r="D21" s="187">
        <f>'HAY1'!V28</f>
        <v>0</v>
      </c>
      <c r="E21" s="188">
        <f>'HAY2'!L28</f>
        <v>0</v>
      </c>
      <c r="F21" s="188">
        <f>'HAY3'!L28</f>
        <v>0</v>
      </c>
      <c r="G21" s="185">
        <f>AVERAGEA(D21:D21:F21)</f>
        <v>0</v>
      </c>
      <c r="H21" s="186" t="str">
        <f t="shared" si="1"/>
        <v>GELİŞTİRİLMELİ</v>
      </c>
      <c r="I21" s="187">
        <f>'HAY4'!L28</f>
        <v>0</v>
      </c>
      <c r="J21" s="188">
        <f>'HAY5'!L28</f>
        <v>0</v>
      </c>
      <c r="K21" s="188">
        <f>'HAY6'!M28</f>
        <v>0</v>
      </c>
      <c r="L21" s="189">
        <f t="shared" si="4"/>
        <v>0</v>
      </c>
      <c r="M21" s="184" t="str">
        <f t="shared" si="3"/>
        <v>GELİŞTİRİLMELİ</v>
      </c>
      <c r="N21" s="32"/>
      <c r="O21" s="32"/>
    </row>
    <row r="22" spans="1:15" ht="15" customHeight="1" x14ac:dyDescent="0.25">
      <c r="A22" s="149">
        <v>18</v>
      </c>
      <c r="B22" s="149">
        <f>ANASAYFA!B21</f>
        <v>0</v>
      </c>
      <c r="C22" s="150">
        <f>ANASAYFA!C21</f>
        <v>0</v>
      </c>
      <c r="D22" s="187">
        <f>'HAY1'!V29</f>
        <v>0</v>
      </c>
      <c r="E22" s="188">
        <f>'HAY2'!L29</f>
        <v>0</v>
      </c>
      <c r="F22" s="188">
        <f>'HAY3'!L29</f>
        <v>0</v>
      </c>
      <c r="G22" s="185">
        <f>AVERAGEA(D22:D22:F22)</f>
        <v>0</v>
      </c>
      <c r="H22" s="186" t="str">
        <f t="shared" si="1"/>
        <v>GELİŞTİRİLMELİ</v>
      </c>
      <c r="I22" s="187">
        <f>'HAY4'!L29</f>
        <v>0</v>
      </c>
      <c r="J22" s="188">
        <f>'HAY5'!L29</f>
        <v>0</v>
      </c>
      <c r="K22" s="188">
        <f>'HAY6'!M29</f>
        <v>0</v>
      </c>
      <c r="L22" s="189">
        <f t="shared" si="4"/>
        <v>0</v>
      </c>
      <c r="M22" s="184" t="str">
        <f t="shared" si="3"/>
        <v>GELİŞTİRİLMELİ</v>
      </c>
      <c r="N22" s="32"/>
      <c r="O22" s="32"/>
    </row>
    <row r="23" spans="1:15" ht="15" customHeight="1" x14ac:dyDescent="0.25">
      <c r="A23" s="149">
        <v>19</v>
      </c>
      <c r="B23" s="149">
        <f>ANASAYFA!B22</f>
        <v>0</v>
      </c>
      <c r="C23" s="150">
        <f>ANASAYFA!C22</f>
        <v>0</v>
      </c>
      <c r="D23" s="187">
        <f>'HAY1'!V30</f>
        <v>0</v>
      </c>
      <c r="E23" s="188">
        <f>'HAY2'!L30</f>
        <v>0</v>
      </c>
      <c r="F23" s="188">
        <f>'HAY3'!L30</f>
        <v>0</v>
      </c>
      <c r="G23" s="185">
        <f>AVERAGEA(D23:D23:F23)</f>
        <v>0</v>
      </c>
      <c r="H23" s="186" t="str">
        <f t="shared" si="1"/>
        <v>GELİŞTİRİLMELİ</v>
      </c>
      <c r="I23" s="187">
        <f>'HAY4'!L30</f>
        <v>0</v>
      </c>
      <c r="J23" s="188">
        <f>'HAY5'!L30</f>
        <v>0</v>
      </c>
      <c r="K23" s="188">
        <f>'HAY6'!M30</f>
        <v>0</v>
      </c>
      <c r="L23" s="189">
        <f t="shared" si="4"/>
        <v>0</v>
      </c>
      <c r="M23" s="184" t="str">
        <f t="shared" si="3"/>
        <v>GELİŞTİRİLMELİ</v>
      </c>
      <c r="N23" s="32"/>
      <c r="O23" s="32"/>
    </row>
    <row r="24" spans="1:15" ht="15" customHeight="1" x14ac:dyDescent="0.25">
      <c r="A24" s="149">
        <v>20</v>
      </c>
      <c r="B24" s="149">
        <f>ANASAYFA!B23</f>
        <v>0</v>
      </c>
      <c r="C24" s="150">
        <f>ANASAYFA!C23</f>
        <v>0</v>
      </c>
      <c r="D24" s="187">
        <f>'HAY1'!V31</f>
        <v>0</v>
      </c>
      <c r="E24" s="188">
        <f>'HAY2'!L31</f>
        <v>0</v>
      </c>
      <c r="F24" s="188">
        <f>'HAY3'!L31</f>
        <v>0</v>
      </c>
      <c r="G24" s="185">
        <f>AVERAGEA(D24:D24:F24)</f>
        <v>0</v>
      </c>
      <c r="H24" s="186" t="str">
        <f t="shared" si="1"/>
        <v>GELİŞTİRİLMELİ</v>
      </c>
      <c r="I24" s="187">
        <f>'HAY4'!L31</f>
        <v>0</v>
      </c>
      <c r="J24" s="188">
        <f>'HAY5'!L31</f>
        <v>0</v>
      </c>
      <c r="K24" s="188">
        <f>'HAY6'!M31</f>
        <v>0</v>
      </c>
      <c r="L24" s="189">
        <f t="shared" si="4"/>
        <v>0</v>
      </c>
      <c r="M24" s="184" t="str">
        <f t="shared" si="3"/>
        <v>GELİŞTİRİLMELİ</v>
      </c>
      <c r="N24" s="32"/>
      <c r="O24" s="32"/>
    </row>
    <row r="25" spans="1:15" ht="15" customHeight="1" x14ac:dyDescent="0.25">
      <c r="A25" s="149">
        <v>21</v>
      </c>
      <c r="B25" s="149">
        <f>ANASAYFA!B24</f>
        <v>0</v>
      </c>
      <c r="C25" s="150">
        <f>ANASAYFA!C24</f>
        <v>0</v>
      </c>
      <c r="D25" s="187">
        <f>'HAY1'!V32</f>
        <v>0</v>
      </c>
      <c r="E25" s="188">
        <f>'HAY2'!L32</f>
        <v>0</v>
      </c>
      <c r="F25" s="188">
        <f>'HAY3'!L32</f>
        <v>0</v>
      </c>
      <c r="G25" s="185">
        <f>AVERAGEA(D25:D25:F25)</f>
        <v>0</v>
      </c>
      <c r="H25" s="186" t="str">
        <f t="shared" si="1"/>
        <v>GELİŞTİRİLMELİ</v>
      </c>
      <c r="I25" s="187">
        <f>'HAY4'!L32</f>
        <v>0</v>
      </c>
      <c r="J25" s="188">
        <f>'HAY5'!L32</f>
        <v>0</v>
      </c>
      <c r="K25" s="188">
        <f>'HAY6'!M32</f>
        <v>0</v>
      </c>
      <c r="L25" s="189">
        <f t="shared" si="4"/>
        <v>0</v>
      </c>
      <c r="M25" s="184" t="str">
        <f t="shared" si="3"/>
        <v>GELİŞTİRİLMELİ</v>
      </c>
      <c r="N25" s="32"/>
      <c r="O25" s="32"/>
    </row>
    <row r="26" spans="1:15" ht="15" customHeight="1" x14ac:dyDescent="0.25">
      <c r="A26" s="149">
        <v>22</v>
      </c>
      <c r="B26" s="149">
        <f>ANASAYFA!B25</f>
        <v>0</v>
      </c>
      <c r="C26" s="150">
        <f>ANASAYFA!C25</f>
        <v>0</v>
      </c>
      <c r="D26" s="187">
        <f>'HAY1'!V33</f>
        <v>0</v>
      </c>
      <c r="E26" s="188">
        <f>'HAY2'!L33</f>
        <v>0</v>
      </c>
      <c r="F26" s="188">
        <f>'HAY3'!L33</f>
        <v>0</v>
      </c>
      <c r="G26" s="185">
        <f>AVERAGEA(D26:D26:F26)</f>
        <v>0</v>
      </c>
      <c r="H26" s="186" t="str">
        <f t="shared" si="1"/>
        <v>GELİŞTİRİLMELİ</v>
      </c>
      <c r="I26" s="187">
        <f>'HAY4'!L33</f>
        <v>0</v>
      </c>
      <c r="J26" s="188">
        <f>'HAY5'!L33</f>
        <v>0</v>
      </c>
      <c r="K26" s="188">
        <f>'HAY6'!M33</f>
        <v>0</v>
      </c>
      <c r="L26" s="189">
        <f t="shared" si="4"/>
        <v>0</v>
      </c>
      <c r="M26" s="184" t="str">
        <f t="shared" si="3"/>
        <v>GELİŞTİRİLMELİ</v>
      </c>
      <c r="N26" s="32"/>
      <c r="O26" s="32"/>
    </row>
    <row r="27" spans="1:15" ht="15" customHeight="1" x14ac:dyDescent="0.25">
      <c r="A27" s="149">
        <v>23</v>
      </c>
      <c r="B27" s="149">
        <f>ANASAYFA!B26</f>
        <v>0</v>
      </c>
      <c r="C27" s="150">
        <f>ANASAYFA!C26</f>
        <v>0</v>
      </c>
      <c r="D27" s="187">
        <f>'HAY1'!V34</f>
        <v>0</v>
      </c>
      <c r="E27" s="188">
        <f>'HAY2'!L34</f>
        <v>0</v>
      </c>
      <c r="F27" s="188">
        <f>'HAY3'!L34</f>
        <v>0</v>
      </c>
      <c r="G27" s="185">
        <f>AVERAGEA(D27:D27:F27)</f>
        <v>0</v>
      </c>
      <c r="H27" s="186" t="str">
        <f t="shared" si="1"/>
        <v>GELİŞTİRİLMELİ</v>
      </c>
      <c r="I27" s="187">
        <f>'HAY4'!L34</f>
        <v>0</v>
      </c>
      <c r="J27" s="188">
        <f>'HAY5'!L34</f>
        <v>0</v>
      </c>
      <c r="K27" s="188">
        <f>'HAY6'!M34</f>
        <v>0</v>
      </c>
      <c r="L27" s="189">
        <f t="shared" si="4"/>
        <v>0</v>
      </c>
      <c r="M27" s="184" t="str">
        <f t="shared" si="3"/>
        <v>GELİŞTİRİLMELİ</v>
      </c>
      <c r="N27" s="32"/>
      <c r="O27" s="32"/>
    </row>
    <row r="28" spans="1:15" ht="15" customHeight="1" x14ac:dyDescent="0.25">
      <c r="A28" s="149">
        <v>24</v>
      </c>
      <c r="B28" s="149">
        <f>ANASAYFA!B27</f>
        <v>0</v>
      </c>
      <c r="C28" s="150">
        <f>ANASAYFA!C27</f>
        <v>0</v>
      </c>
      <c r="D28" s="187">
        <f>'HAY1'!V35</f>
        <v>0</v>
      </c>
      <c r="E28" s="188">
        <f>'HAY2'!L35</f>
        <v>0</v>
      </c>
      <c r="F28" s="188">
        <f>'HAY3'!L35</f>
        <v>0</v>
      </c>
      <c r="G28" s="185">
        <f>AVERAGEA(D28:D28:F28)</f>
        <v>0</v>
      </c>
      <c r="H28" s="186" t="str">
        <f t="shared" si="1"/>
        <v>GELİŞTİRİLMELİ</v>
      </c>
      <c r="I28" s="187">
        <f>'HAY4'!L35</f>
        <v>0</v>
      </c>
      <c r="J28" s="188">
        <f>'HAY5'!L35</f>
        <v>0</v>
      </c>
      <c r="K28" s="188">
        <f>'HAY6'!M35</f>
        <v>0</v>
      </c>
      <c r="L28" s="189">
        <f t="shared" si="4"/>
        <v>0</v>
      </c>
      <c r="M28" s="184" t="str">
        <f t="shared" si="3"/>
        <v>GELİŞTİRİLMELİ</v>
      </c>
      <c r="N28" s="32"/>
      <c r="O28" s="32"/>
    </row>
    <row r="29" spans="1:15" ht="15" customHeight="1" x14ac:dyDescent="0.25">
      <c r="A29" s="149">
        <v>25</v>
      </c>
      <c r="B29" s="149">
        <f>ANASAYFA!B28</f>
        <v>0</v>
      </c>
      <c r="C29" s="150">
        <f>ANASAYFA!C28</f>
        <v>0</v>
      </c>
      <c r="D29" s="187">
        <f>'HAY1'!V36</f>
        <v>0</v>
      </c>
      <c r="E29" s="188">
        <f>'HAY2'!L36</f>
        <v>0</v>
      </c>
      <c r="F29" s="188">
        <f>'HAY3'!L36</f>
        <v>0</v>
      </c>
      <c r="G29" s="185">
        <f>AVERAGEA(D29:D29:F29)</f>
        <v>0</v>
      </c>
      <c r="H29" s="186" t="str">
        <f t="shared" si="1"/>
        <v>GELİŞTİRİLMELİ</v>
      </c>
      <c r="I29" s="187">
        <f>'HAY4'!L36</f>
        <v>0</v>
      </c>
      <c r="J29" s="188">
        <f>'HAY5'!L36</f>
        <v>0</v>
      </c>
      <c r="K29" s="188">
        <f>'HAY6'!M36</f>
        <v>0</v>
      </c>
      <c r="L29" s="189">
        <f t="shared" si="4"/>
        <v>0</v>
      </c>
      <c r="M29" s="184" t="str">
        <f t="shared" si="3"/>
        <v>GELİŞTİRİLMELİ</v>
      </c>
      <c r="N29" s="32"/>
      <c r="O29" s="32"/>
    </row>
    <row r="30" spans="1:15" ht="15" customHeight="1" x14ac:dyDescent="0.25">
      <c r="A30" s="149">
        <v>26</v>
      </c>
      <c r="B30" s="149">
        <f>ANASAYFA!B29</f>
        <v>0</v>
      </c>
      <c r="C30" s="150">
        <f>ANASAYFA!C29</f>
        <v>0</v>
      </c>
      <c r="D30" s="187">
        <f>'HAY1'!V37</f>
        <v>0</v>
      </c>
      <c r="E30" s="188">
        <f>'HAY2'!L37</f>
        <v>0</v>
      </c>
      <c r="F30" s="188">
        <f>'HAY3'!L37</f>
        <v>0</v>
      </c>
      <c r="G30" s="185">
        <f>AVERAGEA(D30:D30:F30)</f>
        <v>0</v>
      </c>
      <c r="H30" s="186" t="str">
        <f t="shared" si="1"/>
        <v>GELİŞTİRİLMELİ</v>
      </c>
      <c r="I30" s="187">
        <f>'HAY4'!L37</f>
        <v>0</v>
      </c>
      <c r="J30" s="188">
        <f>'HAY5'!L37</f>
        <v>0</v>
      </c>
      <c r="K30" s="188">
        <f>'HAY6'!M37</f>
        <v>0</v>
      </c>
      <c r="L30" s="189">
        <f t="shared" si="4"/>
        <v>0</v>
      </c>
      <c r="M30" s="184" t="str">
        <f t="shared" si="3"/>
        <v>GELİŞTİRİLMELİ</v>
      </c>
      <c r="N30" s="32"/>
      <c r="O30" s="32"/>
    </row>
    <row r="31" spans="1:15" ht="15" customHeight="1" x14ac:dyDescent="0.25">
      <c r="A31" s="149">
        <v>27</v>
      </c>
      <c r="B31" s="149">
        <f>ANASAYFA!B30</f>
        <v>0</v>
      </c>
      <c r="C31" s="150">
        <f>ANASAYFA!C30</f>
        <v>0</v>
      </c>
      <c r="D31" s="187">
        <f>'HAY1'!V38</f>
        <v>0</v>
      </c>
      <c r="E31" s="188">
        <f>'HAY2'!L38</f>
        <v>0</v>
      </c>
      <c r="F31" s="188">
        <f>'HAY3'!L38</f>
        <v>0</v>
      </c>
      <c r="G31" s="185">
        <f>AVERAGEA(D31:D31:F31)</f>
        <v>0</v>
      </c>
      <c r="H31" s="186" t="str">
        <f t="shared" si="1"/>
        <v>GELİŞTİRİLMELİ</v>
      </c>
      <c r="I31" s="187">
        <f>'HAY4'!L38</f>
        <v>0</v>
      </c>
      <c r="J31" s="188">
        <f>'HAY5'!L38</f>
        <v>0</v>
      </c>
      <c r="K31" s="188">
        <f>'HAY6'!M38</f>
        <v>0</v>
      </c>
      <c r="L31" s="189">
        <f t="shared" si="4"/>
        <v>0</v>
      </c>
      <c r="M31" s="184" t="str">
        <f t="shared" si="3"/>
        <v>GELİŞTİRİLMELİ</v>
      </c>
      <c r="N31" s="32"/>
      <c r="O31" s="32"/>
    </row>
    <row r="32" spans="1:15" ht="15" customHeight="1" x14ac:dyDescent="0.25">
      <c r="A32" s="149">
        <v>28</v>
      </c>
      <c r="B32" s="149">
        <f>ANASAYFA!B31</f>
        <v>0</v>
      </c>
      <c r="C32" s="150">
        <f>ANASAYFA!C31</f>
        <v>0</v>
      </c>
      <c r="D32" s="187">
        <f>'HAY1'!V39</f>
        <v>0</v>
      </c>
      <c r="E32" s="188">
        <f>'HAY2'!L39</f>
        <v>0</v>
      </c>
      <c r="F32" s="188">
        <f>'HAY3'!L39</f>
        <v>0</v>
      </c>
      <c r="G32" s="185">
        <f>AVERAGEA(D32:D32:F32)</f>
        <v>0</v>
      </c>
      <c r="H32" s="186" t="str">
        <f t="shared" si="1"/>
        <v>GELİŞTİRİLMELİ</v>
      </c>
      <c r="I32" s="187">
        <f>'HAY4'!L39</f>
        <v>0</v>
      </c>
      <c r="J32" s="188">
        <f>'HAY5'!L39</f>
        <v>0</v>
      </c>
      <c r="K32" s="188">
        <f>'HAY6'!M39</f>
        <v>0</v>
      </c>
      <c r="L32" s="189">
        <f t="shared" si="4"/>
        <v>0</v>
      </c>
      <c r="M32" s="184" t="str">
        <f t="shared" si="3"/>
        <v>GELİŞTİRİLMELİ</v>
      </c>
      <c r="N32" s="32"/>
      <c r="O32" s="32"/>
    </row>
    <row r="33" spans="1:15" ht="15" customHeight="1" x14ac:dyDescent="0.25">
      <c r="A33" s="149">
        <v>29</v>
      </c>
      <c r="B33" s="149">
        <f>ANASAYFA!B32</f>
        <v>0</v>
      </c>
      <c r="C33" s="150">
        <f>ANASAYFA!C32</f>
        <v>0</v>
      </c>
      <c r="D33" s="187">
        <f>'HAY1'!V40</f>
        <v>0</v>
      </c>
      <c r="E33" s="188">
        <f>'HAY2'!L40</f>
        <v>0</v>
      </c>
      <c r="F33" s="188">
        <f>'HAY3'!L40</f>
        <v>0</v>
      </c>
      <c r="G33" s="185">
        <f>AVERAGEA(D33:D33:F33)</f>
        <v>0</v>
      </c>
      <c r="H33" s="186" t="str">
        <f t="shared" si="1"/>
        <v>GELİŞTİRİLMELİ</v>
      </c>
      <c r="I33" s="187">
        <f>'HAY4'!L40</f>
        <v>0</v>
      </c>
      <c r="J33" s="188">
        <f>'HAY5'!L40</f>
        <v>0</v>
      </c>
      <c r="K33" s="188">
        <f>'HAY6'!M40</f>
        <v>0</v>
      </c>
      <c r="L33" s="189">
        <f t="shared" si="4"/>
        <v>0</v>
      </c>
      <c r="M33" s="184" t="str">
        <f t="shared" si="3"/>
        <v>GELİŞTİRİLMELİ</v>
      </c>
      <c r="N33" s="32"/>
      <c r="O33" s="32"/>
    </row>
    <row r="34" spans="1:15" ht="15" customHeight="1" x14ac:dyDescent="0.25">
      <c r="A34" s="149">
        <v>30</v>
      </c>
      <c r="B34" s="149">
        <f>ANASAYFA!B33</f>
        <v>0</v>
      </c>
      <c r="C34" s="150">
        <f>ANASAYFA!C33</f>
        <v>0</v>
      </c>
      <c r="D34" s="187">
        <f>'HAY1'!V41</f>
        <v>0</v>
      </c>
      <c r="E34" s="188">
        <f>'HAY2'!L41</f>
        <v>0</v>
      </c>
      <c r="F34" s="188">
        <f>'HAY3'!L41</f>
        <v>0</v>
      </c>
      <c r="G34" s="185">
        <f>AVERAGEA(D34:D34:F34)</f>
        <v>0</v>
      </c>
      <c r="H34" s="186" t="str">
        <f t="shared" si="1"/>
        <v>GELİŞTİRİLMELİ</v>
      </c>
      <c r="I34" s="187">
        <f>'HAY4'!L41</f>
        <v>0</v>
      </c>
      <c r="J34" s="188">
        <f>'HAY5'!L41</f>
        <v>0</v>
      </c>
      <c r="K34" s="188">
        <f>'HAY6'!M41</f>
        <v>0</v>
      </c>
      <c r="L34" s="189">
        <f t="shared" si="4"/>
        <v>0</v>
      </c>
      <c r="M34" s="184" t="str">
        <f t="shared" si="3"/>
        <v>GELİŞTİRİLMELİ</v>
      </c>
      <c r="N34" s="32"/>
      <c r="O34" s="32"/>
    </row>
    <row r="35" spans="1:15" ht="15" customHeight="1" x14ac:dyDescent="0.25">
      <c r="A35" s="149">
        <v>31</v>
      </c>
      <c r="B35" s="149">
        <f>ANASAYFA!B34</f>
        <v>0</v>
      </c>
      <c r="C35" s="150">
        <f>ANASAYFA!C34</f>
        <v>0</v>
      </c>
      <c r="D35" s="187">
        <f>'HAY1'!V42</f>
        <v>0</v>
      </c>
      <c r="E35" s="188">
        <f>'HAY2'!L42</f>
        <v>0</v>
      </c>
      <c r="F35" s="188">
        <f>'HAY3'!L42</f>
        <v>0</v>
      </c>
      <c r="G35" s="185">
        <f>AVERAGEA(D35:D35:F35)</f>
        <v>0</v>
      </c>
      <c r="H35" s="186" t="str">
        <f t="shared" si="1"/>
        <v>GELİŞTİRİLMELİ</v>
      </c>
      <c r="I35" s="187">
        <f>'HAY4'!L42</f>
        <v>0</v>
      </c>
      <c r="J35" s="188">
        <f>'HAY5'!L42</f>
        <v>0</v>
      </c>
      <c r="K35" s="188">
        <f>'HAY6'!M42</f>
        <v>0</v>
      </c>
      <c r="L35" s="189">
        <f t="shared" si="4"/>
        <v>0</v>
      </c>
      <c r="M35" s="184" t="str">
        <f t="shared" si="3"/>
        <v>GELİŞTİRİLMELİ</v>
      </c>
      <c r="N35" s="32"/>
      <c r="O35" s="32"/>
    </row>
    <row r="36" spans="1:15" ht="15" customHeight="1" x14ac:dyDescent="0.25">
      <c r="A36" s="149">
        <v>32</v>
      </c>
      <c r="B36" s="149">
        <f>ANASAYFA!B35</f>
        <v>0</v>
      </c>
      <c r="C36" s="150">
        <f>ANASAYFA!C35</f>
        <v>0</v>
      </c>
      <c r="D36" s="187">
        <f>'HAY1'!V43</f>
        <v>0</v>
      </c>
      <c r="E36" s="188">
        <f>'HAY2'!L43</f>
        <v>0</v>
      </c>
      <c r="F36" s="188">
        <f>'HAY3'!L43</f>
        <v>0</v>
      </c>
      <c r="G36" s="185">
        <f>AVERAGEA(D36:D36:F36)</f>
        <v>0</v>
      </c>
      <c r="H36" s="186" t="str">
        <f t="shared" si="1"/>
        <v>GELİŞTİRİLMELİ</v>
      </c>
      <c r="I36" s="187">
        <f>'HAY4'!L43</f>
        <v>0</v>
      </c>
      <c r="J36" s="188">
        <f>'HAY5'!L43</f>
        <v>0</v>
      </c>
      <c r="K36" s="188">
        <f>'HAY6'!M43</f>
        <v>0</v>
      </c>
      <c r="L36" s="189">
        <f t="shared" si="4"/>
        <v>0</v>
      </c>
      <c r="M36" s="184" t="str">
        <f t="shared" si="3"/>
        <v>GELİŞTİRİLMELİ</v>
      </c>
      <c r="N36" s="32"/>
      <c r="O36" s="32"/>
    </row>
    <row r="37" spans="1:15" ht="15" customHeight="1" x14ac:dyDescent="0.25">
      <c r="A37" s="149">
        <v>33</v>
      </c>
      <c r="B37" s="149">
        <f>ANASAYFA!B36</f>
        <v>0</v>
      </c>
      <c r="C37" s="150">
        <f>ANASAYFA!C36</f>
        <v>0</v>
      </c>
      <c r="D37" s="187">
        <f>'HAY1'!V44</f>
        <v>0</v>
      </c>
      <c r="E37" s="188">
        <f>'HAY2'!L44</f>
        <v>0</v>
      </c>
      <c r="F37" s="188">
        <f>'HAY3'!L44</f>
        <v>0</v>
      </c>
      <c r="G37" s="185">
        <f>AVERAGEA(D37:D37:F37)</f>
        <v>0</v>
      </c>
      <c r="H37" s="186" t="str">
        <f t="shared" si="1"/>
        <v>GELİŞTİRİLMELİ</v>
      </c>
      <c r="I37" s="187">
        <f>'HAY4'!L44</f>
        <v>0</v>
      </c>
      <c r="J37" s="188">
        <f>'HAY5'!L44</f>
        <v>0</v>
      </c>
      <c r="K37" s="188">
        <f>'HAY6'!M44</f>
        <v>0</v>
      </c>
      <c r="L37" s="189">
        <f t="shared" si="4"/>
        <v>0</v>
      </c>
      <c r="M37" s="184" t="str">
        <f t="shared" si="3"/>
        <v>GELİŞTİRİLMELİ</v>
      </c>
      <c r="N37" s="32"/>
      <c r="O37" s="32"/>
    </row>
    <row r="38" spans="1:15" ht="15" customHeight="1" x14ac:dyDescent="0.25">
      <c r="A38" s="149">
        <v>34</v>
      </c>
      <c r="B38" s="149">
        <f>ANASAYFA!B37</f>
        <v>0</v>
      </c>
      <c r="C38" s="150">
        <f>ANASAYFA!C37</f>
        <v>0</v>
      </c>
      <c r="D38" s="187">
        <f>'HAY1'!V45</f>
        <v>0</v>
      </c>
      <c r="E38" s="188">
        <f>'HAY2'!L45</f>
        <v>0</v>
      </c>
      <c r="F38" s="188">
        <f>'HAY3'!L45</f>
        <v>0</v>
      </c>
      <c r="G38" s="185">
        <f>AVERAGEA(D38:D38:F38)</f>
        <v>0</v>
      </c>
      <c r="H38" s="186" t="str">
        <f t="shared" si="1"/>
        <v>GELİŞTİRİLMELİ</v>
      </c>
      <c r="I38" s="187">
        <f>'HAY4'!L45</f>
        <v>0</v>
      </c>
      <c r="J38" s="188">
        <f>'HAY5'!L45</f>
        <v>0</v>
      </c>
      <c r="K38" s="188">
        <f>'HAY6'!M45</f>
        <v>0</v>
      </c>
      <c r="L38" s="189">
        <f t="shared" si="4"/>
        <v>0</v>
      </c>
      <c r="M38" s="184" t="str">
        <f t="shared" si="3"/>
        <v>GELİŞTİRİLMELİ</v>
      </c>
      <c r="N38" s="32"/>
      <c r="O38" s="32"/>
    </row>
    <row r="39" spans="1:15" ht="15" customHeight="1" x14ac:dyDescent="0.25">
      <c r="A39" s="149">
        <v>35</v>
      </c>
      <c r="B39" s="149">
        <f>ANASAYFA!B38</f>
        <v>0</v>
      </c>
      <c r="C39" s="150">
        <f>ANASAYFA!C38</f>
        <v>0</v>
      </c>
      <c r="D39" s="187">
        <f>'HAY1'!V46</f>
        <v>0</v>
      </c>
      <c r="E39" s="188">
        <f>'HAY2'!L46</f>
        <v>0</v>
      </c>
      <c r="F39" s="188">
        <f>'HAY3'!L46</f>
        <v>0</v>
      </c>
      <c r="G39" s="185">
        <f>AVERAGEA(D39:D39:F39)</f>
        <v>0</v>
      </c>
      <c r="H39" s="186" t="str">
        <f t="shared" si="1"/>
        <v>GELİŞTİRİLMELİ</v>
      </c>
      <c r="I39" s="187">
        <f>'HAY4'!L46</f>
        <v>0</v>
      </c>
      <c r="J39" s="188">
        <f>'HAY5'!L46</f>
        <v>0</v>
      </c>
      <c r="K39" s="188">
        <f>'HAY6'!M46</f>
        <v>0</v>
      </c>
      <c r="L39" s="189">
        <f t="shared" si="4"/>
        <v>0</v>
      </c>
      <c r="M39" s="184" t="str">
        <f t="shared" si="3"/>
        <v>GELİŞTİRİLMELİ</v>
      </c>
      <c r="N39" s="32"/>
      <c r="O39" s="32"/>
    </row>
    <row r="40" spans="1:15" ht="15" customHeight="1" x14ac:dyDescent="0.25">
      <c r="A40" s="149">
        <v>36</v>
      </c>
      <c r="B40" s="149">
        <f>ANASAYFA!B39</f>
        <v>0</v>
      </c>
      <c r="C40" s="150">
        <f>ANASAYFA!C39</f>
        <v>0</v>
      </c>
      <c r="D40" s="187">
        <f>'HAY1'!V47</f>
        <v>0</v>
      </c>
      <c r="E40" s="188">
        <f>'HAY2'!L47</f>
        <v>0</v>
      </c>
      <c r="F40" s="188">
        <f>'HAY3'!L47</f>
        <v>0</v>
      </c>
      <c r="G40" s="185">
        <f>AVERAGEA(D40:D40:F40)</f>
        <v>0</v>
      </c>
      <c r="H40" s="186" t="str">
        <f t="shared" si="1"/>
        <v>GELİŞTİRİLMELİ</v>
      </c>
      <c r="I40" s="187">
        <f>'HAY4'!L47</f>
        <v>0</v>
      </c>
      <c r="J40" s="188">
        <f>'HAY5'!L47</f>
        <v>0</v>
      </c>
      <c r="K40" s="188">
        <f>'HAY6'!M47</f>
        <v>0</v>
      </c>
      <c r="L40" s="189">
        <f t="shared" si="4"/>
        <v>0</v>
      </c>
      <c r="M40" s="184" t="str">
        <f t="shared" si="3"/>
        <v>GELİŞTİRİLMELİ</v>
      </c>
      <c r="N40" s="32"/>
      <c r="O40" s="32"/>
    </row>
    <row r="41" spans="1:15" ht="15" customHeight="1" x14ac:dyDescent="0.25">
      <c r="A41" s="149">
        <v>37</v>
      </c>
      <c r="B41" s="149">
        <f>ANASAYFA!B40</f>
        <v>0</v>
      </c>
      <c r="C41" s="150">
        <f>ANASAYFA!C40</f>
        <v>0</v>
      </c>
      <c r="D41" s="187">
        <f>'HAY1'!V48</f>
        <v>0</v>
      </c>
      <c r="E41" s="188">
        <f>'HAY2'!L48</f>
        <v>0</v>
      </c>
      <c r="F41" s="188">
        <f>'HAY3'!L48</f>
        <v>0</v>
      </c>
      <c r="G41" s="185">
        <f>AVERAGEA(D41:D41:F41)</f>
        <v>0</v>
      </c>
      <c r="H41" s="186" t="str">
        <f t="shared" si="1"/>
        <v>GELİŞTİRİLMELİ</v>
      </c>
      <c r="I41" s="187">
        <f>'HAY4'!L48</f>
        <v>0</v>
      </c>
      <c r="J41" s="188">
        <f>'HAY5'!L48</f>
        <v>0</v>
      </c>
      <c r="K41" s="188">
        <f>'HAY6'!M48</f>
        <v>0</v>
      </c>
      <c r="L41" s="189">
        <f t="shared" si="4"/>
        <v>0</v>
      </c>
      <c r="M41" s="184" t="str">
        <f t="shared" si="3"/>
        <v>GELİŞTİRİLMELİ</v>
      </c>
      <c r="N41" s="32"/>
      <c r="O41" s="32"/>
    </row>
    <row r="42" spans="1:15" ht="15" customHeight="1" x14ac:dyDescent="0.25">
      <c r="A42" s="149">
        <v>38</v>
      </c>
      <c r="B42" s="149">
        <f>ANASAYFA!B41</f>
        <v>0</v>
      </c>
      <c r="C42" s="150">
        <f>ANASAYFA!C41</f>
        <v>0</v>
      </c>
      <c r="D42" s="187">
        <f>'HAY1'!V49</f>
        <v>0</v>
      </c>
      <c r="E42" s="188">
        <f>'HAY2'!L49</f>
        <v>0</v>
      </c>
      <c r="F42" s="188">
        <f>'HAY3'!L49</f>
        <v>0</v>
      </c>
      <c r="G42" s="185">
        <f>AVERAGEA(D42:D42:F42)</f>
        <v>0</v>
      </c>
      <c r="H42" s="186" t="str">
        <f t="shared" si="1"/>
        <v>GELİŞTİRİLMELİ</v>
      </c>
      <c r="I42" s="187">
        <f>'HAY4'!L49</f>
        <v>0</v>
      </c>
      <c r="J42" s="188">
        <f>'HAY5'!L49</f>
        <v>0</v>
      </c>
      <c r="K42" s="188">
        <f>'HAY6'!M49</f>
        <v>0</v>
      </c>
      <c r="L42" s="189">
        <f t="shared" si="4"/>
        <v>0</v>
      </c>
      <c r="M42" s="184" t="str">
        <f t="shared" si="3"/>
        <v>GELİŞTİRİLMELİ</v>
      </c>
      <c r="N42" s="32"/>
      <c r="O42" s="32"/>
    </row>
    <row r="43" spans="1:15" ht="15" customHeight="1" x14ac:dyDescent="0.25">
      <c r="A43" s="149">
        <v>39</v>
      </c>
      <c r="B43" s="149">
        <f>ANASAYFA!B42</f>
        <v>0</v>
      </c>
      <c r="C43" s="150">
        <f>ANASAYFA!C42</f>
        <v>0</v>
      </c>
      <c r="D43" s="187">
        <f>'HAY1'!V50</f>
        <v>0</v>
      </c>
      <c r="E43" s="188">
        <f>'HAY2'!L50</f>
        <v>0</v>
      </c>
      <c r="F43" s="188">
        <f>'HAY3'!L50</f>
        <v>0</v>
      </c>
      <c r="G43" s="185">
        <f>AVERAGEA(D43:D43:F43)</f>
        <v>0</v>
      </c>
      <c r="H43" s="186" t="str">
        <f t="shared" si="1"/>
        <v>GELİŞTİRİLMELİ</v>
      </c>
      <c r="I43" s="187">
        <f>'HAY4'!L50</f>
        <v>0</v>
      </c>
      <c r="J43" s="188">
        <f>'HAY5'!L50</f>
        <v>0</v>
      </c>
      <c r="K43" s="188">
        <f>'HAY6'!M50</f>
        <v>0</v>
      </c>
      <c r="L43" s="189">
        <f t="shared" si="4"/>
        <v>0</v>
      </c>
      <c r="M43" s="184" t="str">
        <f t="shared" si="3"/>
        <v>GELİŞTİRİLMELİ</v>
      </c>
    </row>
    <row r="44" spans="1:15" ht="15" customHeight="1" x14ac:dyDescent="0.25">
      <c r="A44" s="149">
        <v>40</v>
      </c>
      <c r="B44" s="149">
        <f>ANASAYFA!B43</f>
        <v>0</v>
      </c>
      <c r="C44" s="150">
        <f>ANASAYFA!C43</f>
        <v>0</v>
      </c>
      <c r="D44" s="187">
        <f>'HAY1'!V51</f>
        <v>0</v>
      </c>
      <c r="E44" s="188">
        <f>'HAY2'!L51</f>
        <v>0</v>
      </c>
      <c r="F44" s="188">
        <f>'HAY3'!L51</f>
        <v>0</v>
      </c>
      <c r="G44" s="185">
        <f>AVERAGEA(D44:D44:F44)</f>
        <v>0</v>
      </c>
      <c r="H44" s="186" t="str">
        <f t="shared" si="1"/>
        <v>GELİŞTİRİLMELİ</v>
      </c>
      <c r="I44" s="187">
        <f>'HAY4'!L51</f>
        <v>0</v>
      </c>
      <c r="J44" s="188">
        <f>'HAY5'!L51</f>
        <v>0</v>
      </c>
      <c r="K44" s="188">
        <f>'HAY6'!M51</f>
        <v>0</v>
      </c>
      <c r="L44" s="189">
        <f t="shared" si="4"/>
        <v>0</v>
      </c>
      <c r="M44" s="184" t="str">
        <f t="shared" si="3"/>
        <v>GELİŞTİRİLMELİ</v>
      </c>
    </row>
    <row r="45" spans="1:15" ht="15" customHeight="1" x14ac:dyDescent="0.25">
      <c r="A45" s="149">
        <v>41</v>
      </c>
      <c r="B45" s="149">
        <f>ANASAYFA!B44</f>
        <v>0</v>
      </c>
      <c r="C45" s="150">
        <f>ANASAYFA!C44</f>
        <v>0</v>
      </c>
      <c r="D45" s="187">
        <f>'HAY1'!V52</f>
        <v>0</v>
      </c>
      <c r="E45" s="188">
        <f>'HAY2'!L52</f>
        <v>0</v>
      </c>
      <c r="F45" s="188">
        <f>'HAY3'!L52</f>
        <v>0</v>
      </c>
      <c r="G45" s="185">
        <f>AVERAGEA(D45:D45:F45)</f>
        <v>0</v>
      </c>
      <c r="H45" s="186" t="str">
        <f t="shared" si="1"/>
        <v>GELİŞTİRİLMELİ</v>
      </c>
      <c r="I45" s="187">
        <f>'HAY4'!L52</f>
        <v>0</v>
      </c>
      <c r="J45" s="188">
        <f>'HAY5'!L52</f>
        <v>0</v>
      </c>
      <c r="K45" s="188">
        <f>'HAY6'!M52</f>
        <v>0</v>
      </c>
      <c r="L45" s="189">
        <f t="shared" si="4"/>
        <v>0</v>
      </c>
      <c r="M45" s="184" t="str">
        <f t="shared" si="3"/>
        <v>GELİŞTİRİLMELİ</v>
      </c>
    </row>
    <row r="46" spans="1:15" ht="15" customHeight="1" x14ac:dyDescent="0.25">
      <c r="A46" s="149">
        <v>42</v>
      </c>
      <c r="B46" s="149">
        <f>ANASAYFA!B45</f>
        <v>0</v>
      </c>
      <c r="C46" s="150">
        <f>ANASAYFA!C45</f>
        <v>0</v>
      </c>
      <c r="D46" s="187">
        <f>'HAY1'!V53</f>
        <v>0</v>
      </c>
      <c r="E46" s="188">
        <f>'HAY2'!L53</f>
        <v>0</v>
      </c>
      <c r="F46" s="188">
        <f>'HAY3'!L53</f>
        <v>0</v>
      </c>
      <c r="G46" s="185">
        <f>AVERAGEA(D46:D46:F46)</f>
        <v>0</v>
      </c>
      <c r="H46" s="186" t="str">
        <f t="shared" si="1"/>
        <v>GELİŞTİRİLMELİ</v>
      </c>
      <c r="I46" s="187">
        <f>'HAY4'!L53</f>
        <v>0</v>
      </c>
      <c r="J46" s="188">
        <f>'HAY5'!L53</f>
        <v>0</v>
      </c>
      <c r="K46" s="188">
        <f>'HAY6'!M53</f>
        <v>0</v>
      </c>
      <c r="L46" s="189">
        <f t="shared" si="4"/>
        <v>0</v>
      </c>
      <c r="M46" s="184" t="str">
        <f t="shared" si="3"/>
        <v>GELİŞTİRİLMELİ</v>
      </c>
    </row>
    <row r="47" spans="1:15" ht="15" customHeight="1" x14ac:dyDescent="0.25">
      <c r="A47" s="149">
        <v>43</v>
      </c>
      <c r="B47" s="149">
        <f>ANASAYFA!B46</f>
        <v>0</v>
      </c>
      <c r="C47" s="150">
        <f>ANASAYFA!C46</f>
        <v>0</v>
      </c>
      <c r="D47" s="187">
        <f>'HAY1'!V54</f>
        <v>0</v>
      </c>
      <c r="E47" s="188">
        <f>'HAY2'!L54</f>
        <v>0</v>
      </c>
      <c r="F47" s="188">
        <f>'HAY3'!L54</f>
        <v>0</v>
      </c>
      <c r="G47" s="185">
        <f>AVERAGEA(D47:D47:F47)</f>
        <v>0</v>
      </c>
      <c r="H47" s="186" t="str">
        <f t="shared" si="1"/>
        <v>GELİŞTİRİLMELİ</v>
      </c>
      <c r="I47" s="187">
        <f>'HAY4'!L54</f>
        <v>0</v>
      </c>
      <c r="J47" s="188">
        <f>'HAY5'!L54</f>
        <v>0</v>
      </c>
      <c r="K47" s="188">
        <f>'HAY6'!M54</f>
        <v>0</v>
      </c>
      <c r="L47" s="189">
        <f t="shared" si="4"/>
        <v>0</v>
      </c>
      <c r="M47" s="184" t="str">
        <f t="shared" si="3"/>
        <v>GELİŞTİRİLMELİ</v>
      </c>
    </row>
    <row r="48" spans="1:15" ht="15" customHeight="1" x14ac:dyDescent="0.25">
      <c r="D48" s="105"/>
      <c r="E48" s="105"/>
      <c r="F48" s="105"/>
      <c r="G48" s="105"/>
      <c r="H48" s="105"/>
      <c r="I48" s="105"/>
      <c r="J48" s="105"/>
      <c r="K48" s="105"/>
      <c r="L48" s="105"/>
      <c r="M48" s="105"/>
    </row>
    <row r="49" spans="4:13" ht="15" customHeight="1" x14ac:dyDescent="0.25">
      <c r="D49" s="105"/>
      <c r="E49" s="105"/>
      <c r="F49" s="105"/>
      <c r="G49" s="105"/>
      <c r="H49" s="105"/>
      <c r="I49" s="105"/>
      <c r="J49" s="105"/>
      <c r="K49" s="105"/>
      <c r="L49" s="105"/>
      <c r="M49" s="105"/>
    </row>
    <row r="50" spans="4:13" ht="15" customHeight="1" x14ac:dyDescent="0.25">
      <c r="D50" s="105"/>
      <c r="E50" s="105"/>
      <c r="F50" s="105"/>
      <c r="G50" s="105"/>
      <c r="H50" s="105"/>
      <c r="I50" s="105"/>
      <c r="J50" s="105"/>
      <c r="K50" s="105"/>
      <c r="L50" s="342" t="str">
        <f>ANASAYFA!J25</f>
        <v>MUSTAFA ÇINKIR</v>
      </c>
      <c r="M50" s="342"/>
    </row>
    <row r="51" spans="4:13" ht="15" customHeight="1" x14ac:dyDescent="0.25">
      <c r="D51" s="105"/>
      <c r="E51" s="105"/>
      <c r="F51" s="105"/>
      <c r="G51" s="105"/>
      <c r="H51" s="105"/>
      <c r="I51" s="105"/>
      <c r="J51" s="105"/>
      <c r="K51" s="105"/>
      <c r="L51" s="342" t="str">
        <f>ANASAYFA!J26</f>
        <v>1/B Sınıf Öğretmeni</v>
      </c>
      <c r="M51" s="342"/>
    </row>
  </sheetData>
  <protectedRanges>
    <protectedRange sqref="A5:C47" name="Aralık1_1_1_1"/>
  </protectedRanges>
  <mergeCells count="7">
    <mergeCell ref="L50:M50"/>
    <mergeCell ref="L51:M51"/>
    <mergeCell ref="A1:M1"/>
    <mergeCell ref="D3:H3"/>
    <mergeCell ref="I3:M3"/>
    <mergeCell ref="A2:M2"/>
    <mergeCell ref="A3:C3"/>
  </mergeCells>
  <dataValidations xWindow="912" yWindow="473" count="1">
    <dataValidation allowBlank="1" showInputMessage="1" showErrorMessage="1" promptTitle="DİKKAT" prompt="SEÇTİĞİNİZ HÜCREYE VERİ GİRİŞİ YAPMAYINIZ. AKSİ TAKTİRDE PROGRAM ÇALIŞMAZ." sqref="A1:M51"/>
  </dataValidations>
  <hyperlinks>
    <hyperlink ref="D4" location="'HAY1'!A1" display="1.ÜNİTE"/>
    <hyperlink ref="E4" location="'HAY2'!A1" display="2.ÜNİTE"/>
    <hyperlink ref="F4" location="'HAY3'!A1" display="3.ÜNİTE"/>
    <hyperlink ref="I4" location="'HAY4'!A1" display="4.ÜNİTE"/>
    <hyperlink ref="J4" location="'HAY5'!A1" display="5.ÜNİTE"/>
    <hyperlink ref="K4" location="'HAY6'!A1" display="6.ÜNİTE"/>
  </hyperlinks>
  <printOptions horizontalCentered="1"/>
  <pageMargins left="0.31496062992125984" right="0.31496062992125984" top="0.32" bottom="0.54" header="0.17" footer="0.31496062992125984"/>
  <pageSetup paperSize="9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F56"/>
  <sheetViews>
    <sheetView zoomScale="80" zoomScaleNormal="80" workbookViewId="0">
      <pane xSplit="3" ySplit="9" topLeftCell="D37" activePane="bottomRight" state="frozen"/>
      <selection pane="topRight" activeCell="D1" sqref="D1"/>
      <selection pane="bottomLeft" activeCell="A10" sqref="A10"/>
      <selection pane="bottomRight" activeCell="D10" sqref="D10:U52"/>
    </sheetView>
  </sheetViews>
  <sheetFormatPr defaultColWidth="9.140625" defaultRowHeight="15.75" x14ac:dyDescent="0.25"/>
  <cols>
    <col min="1" max="1" width="5.7109375" style="17" customWidth="1"/>
    <col min="2" max="2" width="6.42578125" style="17" customWidth="1"/>
    <col min="3" max="3" width="29.5703125" style="17" customWidth="1"/>
    <col min="4" max="21" width="5.7109375" style="1" customWidth="1"/>
    <col min="22" max="22" width="5.7109375" style="23" customWidth="1"/>
    <col min="23" max="23" width="13.7109375" style="3" customWidth="1"/>
    <col min="24" max="24" width="5.7109375" style="1" customWidth="1"/>
    <col min="25" max="27" width="7.7109375" style="1" customWidth="1"/>
    <col min="28" max="16384" width="9.140625" style="1"/>
  </cols>
  <sheetData>
    <row r="1" spans="1:32" ht="20.100000000000001" customHeight="1" x14ac:dyDescent="0.25">
      <c r="A1" s="290" t="str">
        <f>ANASAYFA!A1</f>
        <v>2023-2024 EĞİTİM ÖĞRETİM YILI PROF. DR. HALET ÇAMBEL İLKOKULU 1/B SINIFI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292"/>
    </row>
    <row r="2" spans="1:32" ht="20.100000000000001" customHeight="1" x14ac:dyDescent="0.25">
      <c r="A2" s="290" t="s">
        <v>334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2"/>
    </row>
    <row r="3" spans="1:32" ht="30" customHeight="1" x14ac:dyDescent="0.25">
      <c r="A3" s="13"/>
      <c r="B3" s="419"/>
      <c r="C3" s="358"/>
      <c r="D3" s="426" t="s">
        <v>238</v>
      </c>
      <c r="E3" s="426" t="s">
        <v>240</v>
      </c>
      <c r="F3" s="426" t="s">
        <v>241</v>
      </c>
      <c r="G3" s="426" t="s">
        <v>242</v>
      </c>
      <c r="H3" s="426" t="s">
        <v>243</v>
      </c>
      <c r="I3" s="426" t="s">
        <v>244</v>
      </c>
      <c r="J3" s="426" t="s">
        <v>245</v>
      </c>
      <c r="K3" s="426" t="s">
        <v>246</v>
      </c>
      <c r="L3" s="426" t="s">
        <v>247</v>
      </c>
      <c r="M3" s="426" t="s">
        <v>248</v>
      </c>
      <c r="N3" s="302" t="s">
        <v>250</v>
      </c>
      <c r="O3" s="302" t="s">
        <v>251</v>
      </c>
      <c r="P3" s="437" t="s">
        <v>253</v>
      </c>
      <c r="Q3" s="437" t="s">
        <v>254</v>
      </c>
      <c r="R3" s="437" t="s">
        <v>255</v>
      </c>
      <c r="S3" s="426" t="s">
        <v>238</v>
      </c>
      <c r="T3" s="426" t="s">
        <v>240</v>
      </c>
      <c r="U3" s="426" t="s">
        <v>241</v>
      </c>
      <c r="V3" s="314" t="s">
        <v>58</v>
      </c>
      <c r="W3" s="314" t="s">
        <v>62</v>
      </c>
    </row>
    <row r="4" spans="1:32" ht="30" customHeight="1" x14ac:dyDescent="0.25">
      <c r="A4" s="14"/>
      <c r="B4" s="420"/>
      <c r="C4" s="359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303"/>
      <c r="O4" s="303"/>
      <c r="P4" s="438"/>
      <c r="Q4" s="438"/>
      <c r="R4" s="438"/>
      <c r="S4" s="427"/>
      <c r="T4" s="427"/>
      <c r="U4" s="427"/>
      <c r="V4" s="314"/>
      <c r="W4" s="314"/>
    </row>
    <row r="5" spans="1:32" ht="30" customHeight="1" x14ac:dyDescent="0.25">
      <c r="A5" s="14"/>
      <c r="B5" s="420"/>
      <c r="C5" s="359"/>
      <c r="D5" s="427"/>
      <c r="E5" s="427"/>
      <c r="F5" s="427"/>
      <c r="G5" s="427"/>
      <c r="H5" s="427"/>
      <c r="I5" s="427"/>
      <c r="J5" s="427"/>
      <c r="K5" s="427"/>
      <c r="L5" s="427"/>
      <c r="M5" s="427"/>
      <c r="N5" s="303"/>
      <c r="O5" s="303"/>
      <c r="P5" s="438"/>
      <c r="Q5" s="438"/>
      <c r="R5" s="438"/>
      <c r="S5" s="427"/>
      <c r="T5" s="427"/>
      <c r="U5" s="427"/>
      <c r="V5" s="314"/>
      <c r="W5" s="314"/>
    </row>
    <row r="6" spans="1:32" ht="30" customHeight="1" x14ac:dyDescent="0.25">
      <c r="A6" s="14"/>
      <c r="B6" s="420"/>
      <c r="C6" s="359"/>
      <c r="D6" s="427"/>
      <c r="E6" s="427"/>
      <c r="F6" s="427"/>
      <c r="G6" s="427"/>
      <c r="H6" s="427"/>
      <c r="I6" s="427"/>
      <c r="J6" s="427"/>
      <c r="K6" s="427"/>
      <c r="L6" s="427"/>
      <c r="M6" s="427"/>
      <c r="N6" s="303"/>
      <c r="O6" s="303"/>
      <c r="P6" s="438"/>
      <c r="Q6" s="438"/>
      <c r="R6" s="438"/>
      <c r="S6" s="427"/>
      <c r="T6" s="427"/>
      <c r="U6" s="427"/>
      <c r="V6" s="314"/>
      <c r="W6" s="314"/>
    </row>
    <row r="7" spans="1:32" ht="30" customHeight="1" x14ac:dyDescent="0.25">
      <c r="A7" s="14"/>
      <c r="B7" s="420"/>
      <c r="C7" s="359"/>
      <c r="D7" s="427"/>
      <c r="E7" s="427"/>
      <c r="F7" s="427"/>
      <c r="G7" s="427"/>
      <c r="H7" s="427"/>
      <c r="I7" s="427"/>
      <c r="J7" s="427"/>
      <c r="K7" s="427"/>
      <c r="L7" s="427"/>
      <c r="M7" s="427"/>
      <c r="N7" s="303"/>
      <c r="O7" s="303"/>
      <c r="P7" s="438"/>
      <c r="Q7" s="438"/>
      <c r="R7" s="438"/>
      <c r="S7" s="427"/>
      <c r="T7" s="427"/>
      <c r="U7" s="427"/>
      <c r="V7" s="314"/>
      <c r="W7" s="314"/>
      <c r="AF7" s="1">
        <f>SUM(D10:M10)</f>
        <v>0</v>
      </c>
    </row>
    <row r="8" spans="1:32" ht="30" customHeight="1" x14ac:dyDescent="0.25">
      <c r="A8" s="15"/>
      <c r="B8" s="420"/>
      <c r="C8" s="359"/>
      <c r="D8" s="428"/>
      <c r="E8" s="428"/>
      <c r="F8" s="428"/>
      <c r="G8" s="428"/>
      <c r="H8" s="428"/>
      <c r="I8" s="428"/>
      <c r="J8" s="428"/>
      <c r="K8" s="428"/>
      <c r="L8" s="428"/>
      <c r="M8" s="428"/>
      <c r="N8" s="304"/>
      <c r="O8" s="304"/>
      <c r="P8" s="439"/>
      <c r="Q8" s="439"/>
      <c r="R8" s="439"/>
      <c r="S8" s="428"/>
      <c r="T8" s="428"/>
      <c r="U8" s="428"/>
      <c r="V8" s="314"/>
      <c r="W8" s="314"/>
    </row>
    <row r="9" spans="1:32" ht="30" customHeight="1" x14ac:dyDescent="0.25">
      <c r="A9" s="16"/>
      <c r="B9" s="421"/>
      <c r="C9" s="422"/>
      <c r="D9" s="423" t="s">
        <v>319</v>
      </c>
      <c r="E9" s="424"/>
      <c r="F9" s="424"/>
      <c r="G9" s="424"/>
      <c r="H9" s="424"/>
      <c r="I9" s="424"/>
      <c r="J9" s="424"/>
      <c r="K9" s="424"/>
      <c r="L9" s="424"/>
      <c r="M9" s="425"/>
      <c r="N9" s="429" t="s">
        <v>320</v>
      </c>
      <c r="O9" s="430"/>
      <c r="P9" s="431" t="s">
        <v>321</v>
      </c>
      <c r="Q9" s="432"/>
      <c r="R9" s="433"/>
      <c r="S9" s="434" t="s">
        <v>319</v>
      </c>
      <c r="T9" s="435"/>
      <c r="U9" s="436"/>
      <c r="V9" s="314"/>
      <c r="W9" s="314"/>
    </row>
    <row r="10" spans="1:32" ht="15" customHeight="1" x14ac:dyDescent="0.25">
      <c r="A10" s="149">
        <f>ANASAYFA!A4</f>
        <v>1</v>
      </c>
      <c r="B10" s="149">
        <f>ANASAYFA!B4</f>
        <v>0</v>
      </c>
      <c r="C10" s="150">
        <f>ANASAYFA!C4</f>
        <v>0</v>
      </c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242">
        <f>SUM(D10:U10)</f>
        <v>0</v>
      </c>
      <c r="W10" s="193">
        <f>ROUND((100*V10)/(Y10),0)</f>
        <v>0</v>
      </c>
      <c r="Y10" s="148">
        <v>72</v>
      </c>
    </row>
    <row r="11" spans="1:32" ht="15" customHeight="1" x14ac:dyDescent="0.25">
      <c r="A11" s="149">
        <f>ANASAYFA!A5</f>
        <v>2</v>
      </c>
      <c r="B11" s="149">
        <f>ANASAYFA!B5</f>
        <v>0</v>
      </c>
      <c r="C11" s="150">
        <f>ANASAYFA!C5</f>
        <v>0</v>
      </c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242">
        <f t="shared" ref="V11:V52" si="0">SUM(D11:U11)</f>
        <v>0</v>
      </c>
      <c r="W11" s="193">
        <f t="shared" ref="W11:W32" si="1">ROUND((100*V11)/(Y11),0)</f>
        <v>0</v>
      </c>
      <c r="Y11" s="148">
        <v>72</v>
      </c>
    </row>
    <row r="12" spans="1:32" ht="15" customHeight="1" x14ac:dyDescent="0.25">
      <c r="A12" s="149">
        <f>ANASAYFA!A6</f>
        <v>3</v>
      </c>
      <c r="B12" s="149">
        <f>ANASAYFA!B6</f>
        <v>0</v>
      </c>
      <c r="C12" s="150">
        <f>ANASAYFA!C6</f>
        <v>0</v>
      </c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242">
        <f t="shared" si="0"/>
        <v>0</v>
      </c>
      <c r="W12" s="193">
        <f t="shared" si="1"/>
        <v>0</v>
      </c>
      <c r="Y12" s="148">
        <v>72</v>
      </c>
    </row>
    <row r="13" spans="1:32" ht="15" customHeight="1" x14ac:dyDescent="0.25">
      <c r="A13" s="149">
        <f>ANASAYFA!A7</f>
        <v>4</v>
      </c>
      <c r="B13" s="149">
        <f>ANASAYFA!B7</f>
        <v>0</v>
      </c>
      <c r="C13" s="150">
        <f>ANASAYFA!C7</f>
        <v>0</v>
      </c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242">
        <f t="shared" si="0"/>
        <v>0</v>
      </c>
      <c r="W13" s="193">
        <f t="shared" si="1"/>
        <v>0</v>
      </c>
      <c r="Y13" s="148">
        <v>72</v>
      </c>
    </row>
    <row r="14" spans="1:32" ht="15" customHeight="1" x14ac:dyDescent="0.25">
      <c r="A14" s="149">
        <f>ANASAYFA!A8</f>
        <v>5</v>
      </c>
      <c r="B14" s="149">
        <f>ANASAYFA!B8</f>
        <v>0</v>
      </c>
      <c r="C14" s="150">
        <f>ANASAYFA!C8</f>
        <v>0</v>
      </c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242">
        <f t="shared" si="0"/>
        <v>0</v>
      </c>
      <c r="W14" s="193">
        <f t="shared" si="1"/>
        <v>0</v>
      </c>
      <c r="Y14" s="148">
        <v>72</v>
      </c>
    </row>
    <row r="15" spans="1:32" ht="15" customHeight="1" x14ac:dyDescent="0.25">
      <c r="A15" s="149">
        <f>ANASAYFA!A9</f>
        <v>6</v>
      </c>
      <c r="B15" s="149">
        <f>ANASAYFA!B9</f>
        <v>0</v>
      </c>
      <c r="C15" s="150">
        <f>ANASAYFA!C9</f>
        <v>0</v>
      </c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242">
        <f t="shared" si="0"/>
        <v>0</v>
      </c>
      <c r="W15" s="193">
        <f t="shared" si="1"/>
        <v>0</v>
      </c>
      <c r="Y15" s="148">
        <v>72</v>
      </c>
    </row>
    <row r="16" spans="1:32" ht="15" customHeight="1" x14ac:dyDescent="0.25">
      <c r="A16" s="149">
        <f>ANASAYFA!A10</f>
        <v>7</v>
      </c>
      <c r="B16" s="149">
        <f>ANASAYFA!B10</f>
        <v>0</v>
      </c>
      <c r="C16" s="151">
        <f>ANASAYFA!C10</f>
        <v>0</v>
      </c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242">
        <f t="shared" si="0"/>
        <v>0</v>
      </c>
      <c r="W16" s="193">
        <f t="shared" si="1"/>
        <v>0</v>
      </c>
      <c r="Y16" s="148">
        <v>72</v>
      </c>
    </row>
    <row r="17" spans="1:25" ht="15" customHeight="1" x14ac:dyDescent="0.25">
      <c r="A17" s="149">
        <f>ANASAYFA!A11</f>
        <v>8</v>
      </c>
      <c r="B17" s="149">
        <f>ANASAYFA!B11</f>
        <v>0</v>
      </c>
      <c r="C17" s="150">
        <f>ANASAYFA!C11</f>
        <v>0</v>
      </c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242">
        <f t="shared" si="0"/>
        <v>0</v>
      </c>
      <c r="W17" s="193">
        <f t="shared" si="1"/>
        <v>0</v>
      </c>
      <c r="Y17" s="148">
        <v>72</v>
      </c>
    </row>
    <row r="18" spans="1:25" ht="15" customHeight="1" x14ac:dyDescent="0.25">
      <c r="A18" s="149">
        <f>ANASAYFA!A12</f>
        <v>9</v>
      </c>
      <c r="B18" s="149">
        <f>ANASAYFA!B12</f>
        <v>0</v>
      </c>
      <c r="C18" s="150">
        <f>ANASAYFA!C12</f>
        <v>0</v>
      </c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242">
        <f t="shared" si="0"/>
        <v>0</v>
      </c>
      <c r="W18" s="193">
        <f t="shared" si="1"/>
        <v>0</v>
      </c>
      <c r="Y18" s="148">
        <v>72</v>
      </c>
    </row>
    <row r="19" spans="1:25" ht="15" customHeight="1" x14ac:dyDescent="0.25">
      <c r="A19" s="149">
        <f>ANASAYFA!A13</f>
        <v>10</v>
      </c>
      <c r="B19" s="149">
        <f>ANASAYFA!B13</f>
        <v>0</v>
      </c>
      <c r="C19" s="150">
        <f>ANASAYFA!C13</f>
        <v>0</v>
      </c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242">
        <f t="shared" si="0"/>
        <v>0</v>
      </c>
      <c r="W19" s="193">
        <f t="shared" si="1"/>
        <v>0</v>
      </c>
      <c r="Y19" s="148">
        <v>72</v>
      </c>
    </row>
    <row r="20" spans="1:25" ht="15" customHeight="1" x14ac:dyDescent="0.25">
      <c r="A20" s="149">
        <f>ANASAYFA!A14</f>
        <v>11</v>
      </c>
      <c r="B20" s="149">
        <f>ANASAYFA!B14</f>
        <v>0</v>
      </c>
      <c r="C20" s="150">
        <f>ANASAYFA!C14</f>
        <v>0</v>
      </c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242">
        <f t="shared" si="0"/>
        <v>0</v>
      </c>
      <c r="W20" s="193">
        <f t="shared" si="1"/>
        <v>0</v>
      </c>
      <c r="Y20" s="148">
        <v>72</v>
      </c>
    </row>
    <row r="21" spans="1:25" ht="15" customHeight="1" x14ac:dyDescent="0.25">
      <c r="A21" s="149">
        <f>ANASAYFA!A15</f>
        <v>12</v>
      </c>
      <c r="B21" s="149">
        <f>ANASAYFA!B15</f>
        <v>0</v>
      </c>
      <c r="C21" s="150">
        <f>ANASAYFA!C15</f>
        <v>0</v>
      </c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242">
        <f t="shared" si="0"/>
        <v>0</v>
      </c>
      <c r="W21" s="193">
        <f t="shared" si="1"/>
        <v>0</v>
      </c>
      <c r="Y21" s="148">
        <v>72</v>
      </c>
    </row>
    <row r="22" spans="1:25" ht="15" customHeight="1" x14ac:dyDescent="0.25">
      <c r="A22" s="149">
        <f>ANASAYFA!A16</f>
        <v>13</v>
      </c>
      <c r="B22" s="149">
        <f>ANASAYFA!B16</f>
        <v>0</v>
      </c>
      <c r="C22" s="150">
        <f>ANASAYFA!C16</f>
        <v>0</v>
      </c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242">
        <f t="shared" si="0"/>
        <v>0</v>
      </c>
      <c r="W22" s="193">
        <f t="shared" si="1"/>
        <v>0</v>
      </c>
      <c r="Y22" s="148">
        <v>72</v>
      </c>
    </row>
    <row r="23" spans="1:25" ht="15" customHeight="1" x14ac:dyDescent="0.25">
      <c r="A23" s="149">
        <f>ANASAYFA!A17</f>
        <v>14</v>
      </c>
      <c r="B23" s="149">
        <f>ANASAYFA!B17</f>
        <v>0</v>
      </c>
      <c r="C23" s="150">
        <f>ANASAYFA!C17</f>
        <v>0</v>
      </c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242">
        <f t="shared" si="0"/>
        <v>0</v>
      </c>
      <c r="W23" s="193">
        <f t="shared" si="1"/>
        <v>0</v>
      </c>
      <c r="Y23" s="148">
        <v>72</v>
      </c>
    </row>
    <row r="24" spans="1:25" ht="15" customHeight="1" x14ac:dyDescent="0.25">
      <c r="A24" s="149">
        <f>ANASAYFA!A18</f>
        <v>15</v>
      </c>
      <c r="B24" s="149">
        <f>ANASAYFA!B18</f>
        <v>0</v>
      </c>
      <c r="C24" s="150">
        <f>ANASAYFA!C18</f>
        <v>0</v>
      </c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242">
        <f t="shared" si="0"/>
        <v>0</v>
      </c>
      <c r="W24" s="193">
        <f t="shared" si="1"/>
        <v>0</v>
      </c>
      <c r="Y24" s="148">
        <v>72</v>
      </c>
    </row>
    <row r="25" spans="1:25" ht="15" customHeight="1" x14ac:dyDescent="0.25">
      <c r="A25" s="149">
        <f>ANASAYFA!A19</f>
        <v>16</v>
      </c>
      <c r="B25" s="149">
        <f>ANASAYFA!B19</f>
        <v>0</v>
      </c>
      <c r="C25" s="150">
        <f>ANASAYFA!C19</f>
        <v>0</v>
      </c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242">
        <f t="shared" si="0"/>
        <v>0</v>
      </c>
      <c r="W25" s="193">
        <f t="shared" si="1"/>
        <v>0</v>
      </c>
      <c r="Y25" s="148">
        <v>72</v>
      </c>
    </row>
    <row r="26" spans="1:25" ht="15" customHeight="1" x14ac:dyDescent="0.25">
      <c r="A26" s="149">
        <f>ANASAYFA!A20</f>
        <v>17</v>
      </c>
      <c r="B26" s="149">
        <f>ANASAYFA!B20</f>
        <v>0</v>
      </c>
      <c r="C26" s="150">
        <f>ANASAYFA!C20</f>
        <v>0</v>
      </c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242">
        <f t="shared" si="0"/>
        <v>0</v>
      </c>
      <c r="W26" s="193">
        <f t="shared" si="1"/>
        <v>0</v>
      </c>
      <c r="Y26" s="148">
        <v>72</v>
      </c>
    </row>
    <row r="27" spans="1:25" ht="15" customHeight="1" x14ac:dyDescent="0.25">
      <c r="A27" s="149">
        <f>ANASAYFA!A21</f>
        <v>18</v>
      </c>
      <c r="B27" s="149">
        <f>ANASAYFA!B21</f>
        <v>0</v>
      </c>
      <c r="C27" s="150">
        <f>ANASAYFA!C21</f>
        <v>0</v>
      </c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242">
        <f t="shared" si="0"/>
        <v>0</v>
      </c>
      <c r="W27" s="193">
        <f t="shared" si="1"/>
        <v>0</v>
      </c>
      <c r="Y27" s="148">
        <v>72</v>
      </c>
    </row>
    <row r="28" spans="1:25" ht="15" customHeight="1" x14ac:dyDescent="0.25">
      <c r="A28" s="149">
        <f>ANASAYFA!A22</f>
        <v>19</v>
      </c>
      <c r="B28" s="149">
        <f>ANASAYFA!B22</f>
        <v>0</v>
      </c>
      <c r="C28" s="150">
        <f>ANASAYFA!C22</f>
        <v>0</v>
      </c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242">
        <f t="shared" si="0"/>
        <v>0</v>
      </c>
      <c r="W28" s="193">
        <f t="shared" si="1"/>
        <v>0</v>
      </c>
      <c r="Y28" s="148">
        <v>72</v>
      </c>
    </row>
    <row r="29" spans="1:25" ht="15" customHeight="1" x14ac:dyDescent="0.25">
      <c r="A29" s="149">
        <f>ANASAYFA!A23</f>
        <v>20</v>
      </c>
      <c r="B29" s="149">
        <f>ANASAYFA!B23</f>
        <v>0</v>
      </c>
      <c r="C29" s="150">
        <f>ANASAYFA!C23</f>
        <v>0</v>
      </c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242">
        <f t="shared" si="0"/>
        <v>0</v>
      </c>
      <c r="W29" s="193">
        <f t="shared" si="1"/>
        <v>0</v>
      </c>
      <c r="Y29" s="148">
        <v>72</v>
      </c>
    </row>
    <row r="30" spans="1:25" ht="15" customHeight="1" x14ac:dyDescent="0.25">
      <c r="A30" s="149">
        <f>ANASAYFA!A24</f>
        <v>21</v>
      </c>
      <c r="B30" s="149">
        <f>ANASAYFA!B24</f>
        <v>0</v>
      </c>
      <c r="C30" s="150">
        <f>ANASAYFA!C24</f>
        <v>0</v>
      </c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242">
        <f t="shared" si="0"/>
        <v>0</v>
      </c>
      <c r="W30" s="193">
        <f t="shared" si="1"/>
        <v>0</v>
      </c>
      <c r="Y30" s="148">
        <v>72</v>
      </c>
    </row>
    <row r="31" spans="1:25" ht="15" customHeight="1" x14ac:dyDescent="0.25">
      <c r="A31" s="149">
        <f>ANASAYFA!A25</f>
        <v>22</v>
      </c>
      <c r="B31" s="149">
        <f>ANASAYFA!B25</f>
        <v>0</v>
      </c>
      <c r="C31" s="150">
        <f>ANASAYFA!C25</f>
        <v>0</v>
      </c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242">
        <f t="shared" si="0"/>
        <v>0</v>
      </c>
      <c r="W31" s="193">
        <f t="shared" si="1"/>
        <v>0</v>
      </c>
      <c r="Y31" s="148">
        <v>72</v>
      </c>
    </row>
    <row r="32" spans="1:25" ht="15" customHeight="1" x14ac:dyDescent="0.25">
      <c r="A32" s="149">
        <f>ANASAYFA!A26</f>
        <v>23</v>
      </c>
      <c r="B32" s="149">
        <f>ANASAYFA!B26</f>
        <v>0</v>
      </c>
      <c r="C32" s="150">
        <f>ANASAYFA!C26</f>
        <v>0</v>
      </c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242">
        <f t="shared" si="0"/>
        <v>0</v>
      </c>
      <c r="W32" s="193">
        <f t="shared" si="1"/>
        <v>0</v>
      </c>
      <c r="Y32" s="148">
        <v>72</v>
      </c>
    </row>
    <row r="33" spans="1:25" ht="15" customHeight="1" x14ac:dyDescent="0.25">
      <c r="A33" s="149">
        <f>ANASAYFA!A27</f>
        <v>24</v>
      </c>
      <c r="B33" s="149">
        <f>ANASAYFA!B27</f>
        <v>0</v>
      </c>
      <c r="C33" s="150">
        <f>ANASAYFA!C27</f>
        <v>0</v>
      </c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242">
        <f t="shared" si="0"/>
        <v>0</v>
      </c>
      <c r="W33" s="193">
        <f t="shared" ref="W33:W46" si="2">ROUND((100*V33)/(Y33),0)</f>
        <v>0</v>
      </c>
      <c r="Y33" s="148">
        <v>72</v>
      </c>
    </row>
    <row r="34" spans="1:25" ht="15" customHeight="1" x14ac:dyDescent="0.25">
      <c r="A34" s="149">
        <f>ANASAYFA!A28</f>
        <v>25</v>
      </c>
      <c r="B34" s="149">
        <f>ANASAYFA!B28</f>
        <v>0</v>
      </c>
      <c r="C34" s="150">
        <f>ANASAYFA!C28</f>
        <v>0</v>
      </c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242">
        <f t="shared" si="0"/>
        <v>0</v>
      </c>
      <c r="W34" s="193">
        <f t="shared" si="2"/>
        <v>0</v>
      </c>
      <c r="Y34" s="148">
        <v>72</v>
      </c>
    </row>
    <row r="35" spans="1:25" ht="15" customHeight="1" x14ac:dyDescent="0.25">
      <c r="A35" s="149">
        <f>ANASAYFA!A29</f>
        <v>26</v>
      </c>
      <c r="B35" s="149">
        <f>ANASAYFA!B29</f>
        <v>0</v>
      </c>
      <c r="C35" s="150">
        <f>ANASAYFA!C29</f>
        <v>0</v>
      </c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242">
        <f t="shared" si="0"/>
        <v>0</v>
      </c>
      <c r="W35" s="193">
        <f t="shared" si="2"/>
        <v>0</v>
      </c>
      <c r="Y35" s="148">
        <v>72</v>
      </c>
    </row>
    <row r="36" spans="1:25" ht="15" customHeight="1" x14ac:dyDescent="0.25">
      <c r="A36" s="149">
        <f>ANASAYFA!A30</f>
        <v>27</v>
      </c>
      <c r="B36" s="149">
        <f>ANASAYFA!B30</f>
        <v>0</v>
      </c>
      <c r="C36" s="150">
        <f>ANASAYFA!C30</f>
        <v>0</v>
      </c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242">
        <f t="shared" si="0"/>
        <v>0</v>
      </c>
      <c r="W36" s="193">
        <f t="shared" si="2"/>
        <v>0</v>
      </c>
      <c r="Y36" s="148">
        <v>72</v>
      </c>
    </row>
    <row r="37" spans="1:25" ht="15" customHeight="1" x14ac:dyDescent="0.25">
      <c r="A37" s="149">
        <f>ANASAYFA!A31</f>
        <v>28</v>
      </c>
      <c r="B37" s="149">
        <f>ANASAYFA!B31</f>
        <v>0</v>
      </c>
      <c r="C37" s="150">
        <f>ANASAYFA!C31</f>
        <v>0</v>
      </c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242">
        <f t="shared" si="0"/>
        <v>0</v>
      </c>
      <c r="W37" s="193">
        <f t="shared" si="2"/>
        <v>0</v>
      </c>
      <c r="Y37" s="148">
        <v>72</v>
      </c>
    </row>
    <row r="38" spans="1:25" ht="15" customHeight="1" x14ac:dyDescent="0.25">
      <c r="A38" s="149">
        <f>ANASAYFA!A32</f>
        <v>29</v>
      </c>
      <c r="B38" s="149">
        <f>ANASAYFA!B32</f>
        <v>0</v>
      </c>
      <c r="C38" s="150">
        <f>ANASAYFA!C32</f>
        <v>0</v>
      </c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242">
        <f t="shared" si="0"/>
        <v>0</v>
      </c>
      <c r="W38" s="193">
        <f t="shared" si="2"/>
        <v>0</v>
      </c>
      <c r="Y38" s="148">
        <v>72</v>
      </c>
    </row>
    <row r="39" spans="1:25" ht="15" customHeight="1" x14ac:dyDescent="0.25">
      <c r="A39" s="149">
        <f>ANASAYFA!A33</f>
        <v>30</v>
      </c>
      <c r="B39" s="149">
        <f>ANASAYFA!B33</f>
        <v>0</v>
      </c>
      <c r="C39" s="150">
        <f>ANASAYFA!C33</f>
        <v>0</v>
      </c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242">
        <f t="shared" si="0"/>
        <v>0</v>
      </c>
      <c r="W39" s="193">
        <f t="shared" si="2"/>
        <v>0</v>
      </c>
      <c r="Y39" s="148">
        <v>72</v>
      </c>
    </row>
    <row r="40" spans="1:25" ht="15" customHeight="1" x14ac:dyDescent="0.25">
      <c r="A40" s="149">
        <f>ANASAYFA!A34</f>
        <v>31</v>
      </c>
      <c r="B40" s="149">
        <f>ANASAYFA!B34</f>
        <v>0</v>
      </c>
      <c r="C40" s="150">
        <f>ANASAYFA!C34</f>
        <v>0</v>
      </c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242">
        <f t="shared" si="0"/>
        <v>0</v>
      </c>
      <c r="W40" s="193">
        <f t="shared" si="2"/>
        <v>0</v>
      </c>
      <c r="Y40" s="148">
        <v>72</v>
      </c>
    </row>
    <row r="41" spans="1:25" ht="15" customHeight="1" x14ac:dyDescent="0.25">
      <c r="A41" s="149">
        <f>ANASAYFA!A35</f>
        <v>32</v>
      </c>
      <c r="B41" s="149">
        <f>ANASAYFA!B35</f>
        <v>0</v>
      </c>
      <c r="C41" s="150">
        <f>ANASAYFA!C35</f>
        <v>0</v>
      </c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242">
        <f t="shared" si="0"/>
        <v>0</v>
      </c>
      <c r="W41" s="193">
        <f t="shared" si="2"/>
        <v>0</v>
      </c>
      <c r="Y41" s="148">
        <v>72</v>
      </c>
    </row>
    <row r="42" spans="1:25" ht="15" customHeight="1" x14ac:dyDescent="0.25">
      <c r="A42" s="149">
        <f>ANASAYFA!A36</f>
        <v>33</v>
      </c>
      <c r="B42" s="149">
        <f>ANASAYFA!B36</f>
        <v>0</v>
      </c>
      <c r="C42" s="150">
        <f>ANASAYFA!C36</f>
        <v>0</v>
      </c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242">
        <f t="shared" si="0"/>
        <v>0</v>
      </c>
      <c r="W42" s="193">
        <f t="shared" si="2"/>
        <v>0</v>
      </c>
      <c r="Y42" s="148">
        <v>72</v>
      </c>
    </row>
    <row r="43" spans="1:25" ht="15" customHeight="1" x14ac:dyDescent="0.25">
      <c r="A43" s="149">
        <f>ANASAYFA!A37</f>
        <v>34</v>
      </c>
      <c r="B43" s="149">
        <f>ANASAYFA!B37</f>
        <v>0</v>
      </c>
      <c r="C43" s="150">
        <f>ANASAYFA!C37</f>
        <v>0</v>
      </c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242">
        <f t="shared" si="0"/>
        <v>0</v>
      </c>
      <c r="W43" s="193">
        <f t="shared" si="2"/>
        <v>0</v>
      </c>
      <c r="Y43" s="148">
        <v>72</v>
      </c>
    </row>
    <row r="44" spans="1:25" ht="15" customHeight="1" x14ac:dyDescent="0.25">
      <c r="A44" s="149">
        <f>ANASAYFA!A38</f>
        <v>35</v>
      </c>
      <c r="B44" s="149">
        <f>ANASAYFA!B38</f>
        <v>0</v>
      </c>
      <c r="C44" s="150">
        <f>ANASAYFA!C38</f>
        <v>0</v>
      </c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242">
        <f t="shared" si="0"/>
        <v>0</v>
      </c>
      <c r="W44" s="193">
        <f t="shared" si="2"/>
        <v>0</v>
      </c>
      <c r="Y44" s="148">
        <v>72</v>
      </c>
    </row>
    <row r="45" spans="1:25" ht="15" customHeight="1" x14ac:dyDescent="0.25">
      <c r="A45" s="149">
        <f>ANASAYFA!A39</f>
        <v>36</v>
      </c>
      <c r="B45" s="149">
        <f>ANASAYFA!B39</f>
        <v>0</v>
      </c>
      <c r="C45" s="150">
        <f>ANASAYFA!C39</f>
        <v>0</v>
      </c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242">
        <f t="shared" si="0"/>
        <v>0</v>
      </c>
      <c r="W45" s="193">
        <f t="shared" si="2"/>
        <v>0</v>
      </c>
      <c r="Y45" s="148">
        <v>72</v>
      </c>
    </row>
    <row r="46" spans="1:25" ht="15" customHeight="1" x14ac:dyDescent="0.25">
      <c r="A46" s="149">
        <f>ANASAYFA!A40</f>
        <v>37</v>
      </c>
      <c r="B46" s="149">
        <f>ANASAYFA!B40</f>
        <v>0</v>
      </c>
      <c r="C46" s="150">
        <f>ANASAYFA!C40</f>
        <v>0</v>
      </c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242">
        <f t="shared" si="0"/>
        <v>0</v>
      </c>
      <c r="W46" s="193">
        <f t="shared" si="2"/>
        <v>0</v>
      </c>
      <c r="Y46" s="148">
        <v>72</v>
      </c>
    </row>
    <row r="47" spans="1:25" ht="15" customHeight="1" x14ac:dyDescent="0.25">
      <c r="A47" s="149">
        <f>ANASAYFA!A41</f>
        <v>38</v>
      </c>
      <c r="B47" s="149">
        <f>ANASAYFA!B41</f>
        <v>0</v>
      </c>
      <c r="C47" s="150">
        <f>ANASAYFA!C41</f>
        <v>0</v>
      </c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242">
        <f t="shared" si="0"/>
        <v>0</v>
      </c>
      <c r="W47" s="193">
        <f t="shared" ref="W47:W51" si="3">ROUND((100*V47)/(Y47),0)</f>
        <v>0</v>
      </c>
      <c r="Y47" s="148">
        <v>72</v>
      </c>
    </row>
    <row r="48" spans="1:25" ht="15" customHeight="1" x14ac:dyDescent="0.25">
      <c r="A48" s="149">
        <f>ANASAYFA!A42</f>
        <v>39</v>
      </c>
      <c r="B48" s="149">
        <f>ANASAYFA!B42</f>
        <v>0</v>
      </c>
      <c r="C48" s="150">
        <f>ANASAYFA!C42</f>
        <v>0</v>
      </c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242">
        <f t="shared" si="0"/>
        <v>0</v>
      </c>
      <c r="W48" s="193">
        <f t="shared" si="3"/>
        <v>0</v>
      </c>
      <c r="Y48" s="148">
        <v>72</v>
      </c>
    </row>
    <row r="49" spans="1:25" ht="15" customHeight="1" x14ac:dyDescent="0.25">
      <c r="A49" s="149">
        <f>ANASAYFA!A43</f>
        <v>40</v>
      </c>
      <c r="B49" s="149">
        <f>ANASAYFA!B43</f>
        <v>0</v>
      </c>
      <c r="C49" s="150">
        <f>ANASAYFA!C43</f>
        <v>0</v>
      </c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242">
        <f t="shared" si="0"/>
        <v>0</v>
      </c>
      <c r="W49" s="193">
        <f t="shared" si="3"/>
        <v>0</v>
      </c>
      <c r="Y49" s="148">
        <v>72</v>
      </c>
    </row>
    <row r="50" spans="1:25" ht="15" customHeight="1" x14ac:dyDescent="0.25">
      <c r="A50" s="149">
        <f>ANASAYFA!A44</f>
        <v>41</v>
      </c>
      <c r="B50" s="149">
        <f>ANASAYFA!B44</f>
        <v>0</v>
      </c>
      <c r="C50" s="150">
        <f>ANASAYFA!C44</f>
        <v>0</v>
      </c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242">
        <f t="shared" si="0"/>
        <v>0</v>
      </c>
      <c r="W50" s="193">
        <f t="shared" si="3"/>
        <v>0</v>
      </c>
      <c r="Y50" s="148">
        <v>72</v>
      </c>
    </row>
    <row r="51" spans="1:25" ht="15" customHeight="1" x14ac:dyDescent="0.25">
      <c r="A51" s="149">
        <f>ANASAYFA!A45</f>
        <v>42</v>
      </c>
      <c r="B51" s="149">
        <f>ANASAYFA!B45</f>
        <v>0</v>
      </c>
      <c r="C51" s="150">
        <f>ANASAYFA!C45</f>
        <v>0</v>
      </c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242">
        <f t="shared" si="0"/>
        <v>0</v>
      </c>
      <c r="W51" s="193">
        <f t="shared" si="3"/>
        <v>0</v>
      </c>
      <c r="Y51" s="148">
        <v>72</v>
      </c>
    </row>
    <row r="52" spans="1:25" ht="15" customHeight="1" x14ac:dyDescent="0.25">
      <c r="A52" s="149">
        <f>ANASAYFA!A46</f>
        <v>43</v>
      </c>
      <c r="B52" s="149">
        <f>ANASAYFA!B46</f>
        <v>0</v>
      </c>
      <c r="C52" s="150">
        <f>ANASAYFA!C46</f>
        <v>0</v>
      </c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242">
        <f t="shared" si="0"/>
        <v>0</v>
      </c>
      <c r="W52" s="193">
        <f t="shared" ref="W52" si="4">ROUND((100*V52)/(Y52),0)</f>
        <v>0</v>
      </c>
      <c r="Y52" s="148">
        <v>72</v>
      </c>
    </row>
    <row r="53" spans="1:25" ht="15" customHeight="1" x14ac:dyDescent="0.25">
      <c r="A53" s="87"/>
      <c r="B53" s="87"/>
      <c r="C53" s="92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3"/>
      <c r="W53" s="94"/>
    </row>
    <row r="54" spans="1:25" ht="15" customHeight="1" x14ac:dyDescent="0.25"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109"/>
      <c r="W54" s="62"/>
    </row>
    <row r="55" spans="1:25" ht="15" customHeight="1" x14ac:dyDescent="0.25">
      <c r="C55" s="64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334" t="str">
        <f>ANASAYFA!J25</f>
        <v>MUSTAFA ÇINKIR</v>
      </c>
      <c r="W55" s="334"/>
    </row>
    <row r="56" spans="1:25" ht="15" customHeight="1" x14ac:dyDescent="0.25"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334" t="str">
        <f>ANASAYFA!J26</f>
        <v>1/B Sınıf Öğretmeni</v>
      </c>
      <c r="W56" s="334"/>
    </row>
  </sheetData>
  <protectedRanges>
    <protectedRange sqref="A10:C53" name="Aralık1_1_1"/>
  </protectedRanges>
  <mergeCells count="30">
    <mergeCell ref="S9:U9"/>
    <mergeCell ref="N3:N8"/>
    <mergeCell ref="O3:O8"/>
    <mergeCell ref="P3:P8"/>
    <mergeCell ref="Q3:Q8"/>
    <mergeCell ref="R3:R8"/>
    <mergeCell ref="S3:S8"/>
    <mergeCell ref="T3:T8"/>
    <mergeCell ref="U3:U8"/>
    <mergeCell ref="K3:K8"/>
    <mergeCell ref="L3:L8"/>
    <mergeCell ref="M3:M8"/>
    <mergeCell ref="N9:O9"/>
    <mergeCell ref="P9:R9"/>
    <mergeCell ref="V56:W56"/>
    <mergeCell ref="V55:W55"/>
    <mergeCell ref="A1:W1"/>
    <mergeCell ref="B3:B9"/>
    <mergeCell ref="C3:C9"/>
    <mergeCell ref="V3:V9"/>
    <mergeCell ref="W3:W9"/>
    <mergeCell ref="A2:W2"/>
    <mergeCell ref="D9:M9"/>
    <mergeCell ref="D3:D8"/>
    <mergeCell ref="E3:E8"/>
    <mergeCell ref="F3:F8"/>
    <mergeCell ref="G3:G8"/>
    <mergeCell ref="H3:H8"/>
    <mergeCell ref="I3:I8"/>
    <mergeCell ref="J3:J8"/>
  </mergeCells>
  <dataValidations xWindow="1436" yWindow="613" count="1">
    <dataValidation allowBlank="1" showInputMessage="1" showErrorMessage="1" promptTitle="DİKKAT!" prompt="SEÇTİĞİNİZ HÜCREYE VERİ GİRİŞİ YAPMAYINIZ. AKSİ TAKTİRDE PROGRAM ÇALIŞMAZ." sqref="D1:U2 A1:C52 V1:W56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56"/>
  <sheetViews>
    <sheetView zoomScale="80" zoomScaleNormal="80" workbookViewId="0">
      <pane xSplit="3" ySplit="9" topLeftCell="D67" activePane="bottomRight" state="frozen"/>
      <selection pane="topRight" activeCell="D1" sqref="D1"/>
      <selection pane="bottomLeft" activeCell="A10" sqref="A10"/>
      <selection pane="bottomRight" activeCell="T45" sqref="T45"/>
    </sheetView>
  </sheetViews>
  <sheetFormatPr defaultColWidth="9.140625" defaultRowHeight="15.75" x14ac:dyDescent="0.25"/>
  <cols>
    <col min="1" max="1" width="5.7109375" style="17" customWidth="1"/>
    <col min="2" max="2" width="6.42578125" style="17" customWidth="1"/>
    <col min="3" max="3" width="29.5703125" style="17" customWidth="1"/>
    <col min="4" max="21" width="7.140625" style="1" customWidth="1"/>
    <col min="22" max="22" width="5.7109375" style="23" customWidth="1"/>
    <col min="23" max="23" width="13.7109375" style="3" customWidth="1"/>
    <col min="24" max="24" width="5.7109375" style="1" customWidth="1"/>
    <col min="25" max="27" width="7.7109375" style="1" customWidth="1"/>
    <col min="28" max="16384" width="9.140625" style="1"/>
  </cols>
  <sheetData>
    <row r="1" spans="1:25" ht="20.100000000000001" customHeight="1" x14ac:dyDescent="0.25">
      <c r="A1" s="290" t="str">
        <f>ANASAYFA!A1</f>
        <v>2023-2024 EĞİTİM ÖĞRETİM YILI PROF. DR. HALET ÇAMBEL İLKOKULU 1/B SINIFI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292"/>
    </row>
    <row r="2" spans="1:25" ht="20.100000000000001" customHeight="1" x14ac:dyDescent="0.25">
      <c r="A2" s="290" t="s">
        <v>335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2"/>
    </row>
    <row r="3" spans="1:25" ht="30" customHeight="1" x14ac:dyDescent="0.25">
      <c r="A3" s="13"/>
      <c r="B3" s="419"/>
      <c r="C3" s="358"/>
      <c r="D3" s="426" t="s">
        <v>242</v>
      </c>
      <c r="E3" s="426" t="s">
        <v>243</v>
      </c>
      <c r="F3" s="426" t="s">
        <v>244</v>
      </c>
      <c r="G3" s="426" t="s">
        <v>245</v>
      </c>
      <c r="H3" s="426" t="s">
        <v>246</v>
      </c>
      <c r="I3" s="426" t="s">
        <v>247</v>
      </c>
      <c r="J3" s="426" t="s">
        <v>248</v>
      </c>
      <c r="K3" s="302" t="s">
        <v>250</v>
      </c>
      <c r="L3" s="302" t="s">
        <v>251</v>
      </c>
      <c r="M3" s="437" t="s">
        <v>253</v>
      </c>
      <c r="N3" s="437" t="s">
        <v>254</v>
      </c>
      <c r="O3" s="437" t="s">
        <v>255</v>
      </c>
      <c r="P3" s="426" t="s">
        <v>238</v>
      </c>
      <c r="Q3" s="426" t="s">
        <v>240</v>
      </c>
      <c r="R3" s="426" t="s">
        <v>241</v>
      </c>
      <c r="S3" s="426" t="s">
        <v>242</v>
      </c>
      <c r="T3" s="426" t="s">
        <v>243</v>
      </c>
      <c r="U3" s="426" t="s">
        <v>244</v>
      </c>
      <c r="V3" s="350" t="s">
        <v>58</v>
      </c>
      <c r="W3" s="350" t="s">
        <v>62</v>
      </c>
    </row>
    <row r="4" spans="1:25" ht="30" customHeight="1" x14ac:dyDescent="0.25">
      <c r="A4" s="14"/>
      <c r="B4" s="420"/>
      <c r="C4" s="359"/>
      <c r="D4" s="427"/>
      <c r="E4" s="427"/>
      <c r="F4" s="427"/>
      <c r="G4" s="427"/>
      <c r="H4" s="427"/>
      <c r="I4" s="427"/>
      <c r="J4" s="427"/>
      <c r="K4" s="303"/>
      <c r="L4" s="303"/>
      <c r="M4" s="438"/>
      <c r="N4" s="438"/>
      <c r="O4" s="438"/>
      <c r="P4" s="427"/>
      <c r="Q4" s="427"/>
      <c r="R4" s="427"/>
      <c r="S4" s="427"/>
      <c r="T4" s="427"/>
      <c r="U4" s="427"/>
      <c r="V4" s="351"/>
      <c r="W4" s="351"/>
    </row>
    <row r="5" spans="1:25" ht="30" customHeight="1" x14ac:dyDescent="0.25">
      <c r="A5" s="14"/>
      <c r="B5" s="420"/>
      <c r="C5" s="359"/>
      <c r="D5" s="427"/>
      <c r="E5" s="427"/>
      <c r="F5" s="427"/>
      <c r="G5" s="427"/>
      <c r="H5" s="427"/>
      <c r="I5" s="427"/>
      <c r="J5" s="427"/>
      <c r="K5" s="303"/>
      <c r="L5" s="303"/>
      <c r="M5" s="438"/>
      <c r="N5" s="438"/>
      <c r="O5" s="438"/>
      <c r="P5" s="427"/>
      <c r="Q5" s="427"/>
      <c r="R5" s="427"/>
      <c r="S5" s="427"/>
      <c r="T5" s="427"/>
      <c r="U5" s="427"/>
      <c r="V5" s="351"/>
      <c r="W5" s="351"/>
    </row>
    <row r="6" spans="1:25" ht="30" customHeight="1" x14ac:dyDescent="0.25">
      <c r="A6" s="14"/>
      <c r="B6" s="420"/>
      <c r="C6" s="359"/>
      <c r="D6" s="427"/>
      <c r="E6" s="427"/>
      <c r="F6" s="427"/>
      <c r="G6" s="427"/>
      <c r="H6" s="427"/>
      <c r="I6" s="427"/>
      <c r="J6" s="427"/>
      <c r="K6" s="303"/>
      <c r="L6" s="303"/>
      <c r="M6" s="438"/>
      <c r="N6" s="438"/>
      <c r="O6" s="438"/>
      <c r="P6" s="427"/>
      <c r="Q6" s="427"/>
      <c r="R6" s="427"/>
      <c r="S6" s="427"/>
      <c r="T6" s="427"/>
      <c r="U6" s="427"/>
      <c r="V6" s="351"/>
      <c r="W6" s="351"/>
    </row>
    <row r="7" spans="1:25" ht="30" customHeight="1" x14ac:dyDescent="0.25">
      <c r="A7" s="14"/>
      <c r="B7" s="420"/>
      <c r="C7" s="359"/>
      <c r="D7" s="427"/>
      <c r="E7" s="427"/>
      <c r="F7" s="427"/>
      <c r="G7" s="427"/>
      <c r="H7" s="427"/>
      <c r="I7" s="427"/>
      <c r="J7" s="427"/>
      <c r="K7" s="303"/>
      <c r="L7" s="303"/>
      <c r="M7" s="438"/>
      <c r="N7" s="438"/>
      <c r="O7" s="438"/>
      <c r="P7" s="427"/>
      <c r="Q7" s="427"/>
      <c r="R7" s="427"/>
      <c r="S7" s="427"/>
      <c r="T7" s="427"/>
      <c r="U7" s="427"/>
      <c r="V7" s="351"/>
      <c r="W7" s="351"/>
    </row>
    <row r="8" spans="1:25" ht="30" customHeight="1" x14ac:dyDescent="0.25">
      <c r="A8" s="15"/>
      <c r="B8" s="420"/>
      <c r="C8" s="359"/>
      <c r="D8" s="428"/>
      <c r="E8" s="428"/>
      <c r="F8" s="428"/>
      <c r="G8" s="428"/>
      <c r="H8" s="428"/>
      <c r="I8" s="428"/>
      <c r="J8" s="428"/>
      <c r="K8" s="304"/>
      <c r="L8" s="304"/>
      <c r="M8" s="439"/>
      <c r="N8" s="439"/>
      <c r="O8" s="439"/>
      <c r="P8" s="428"/>
      <c r="Q8" s="428"/>
      <c r="R8" s="428"/>
      <c r="S8" s="428"/>
      <c r="T8" s="428"/>
      <c r="U8" s="428"/>
      <c r="V8" s="351"/>
      <c r="W8" s="351"/>
    </row>
    <row r="9" spans="1:25" ht="30" customHeight="1" x14ac:dyDescent="0.25">
      <c r="A9" s="16"/>
      <c r="B9" s="421"/>
      <c r="C9" s="422"/>
      <c r="D9" s="423" t="s">
        <v>319</v>
      </c>
      <c r="E9" s="424"/>
      <c r="F9" s="424"/>
      <c r="G9" s="424"/>
      <c r="H9" s="424"/>
      <c r="I9" s="424"/>
      <c r="J9" s="425"/>
      <c r="K9" s="429" t="s">
        <v>320</v>
      </c>
      <c r="L9" s="430"/>
      <c r="M9" s="431" t="s">
        <v>321</v>
      </c>
      <c r="N9" s="432"/>
      <c r="O9" s="433"/>
      <c r="P9" s="423" t="s">
        <v>319</v>
      </c>
      <c r="Q9" s="424"/>
      <c r="R9" s="424"/>
      <c r="S9" s="424"/>
      <c r="T9" s="424"/>
      <c r="U9" s="425"/>
      <c r="V9" s="352"/>
      <c r="W9" s="352"/>
    </row>
    <row r="10" spans="1:25" ht="15" customHeight="1" x14ac:dyDescent="0.25">
      <c r="A10" s="149">
        <f>ANASAYFA!A4</f>
        <v>1</v>
      </c>
      <c r="B10" s="149">
        <f>ANASAYFA!B4</f>
        <v>0</v>
      </c>
      <c r="C10" s="150">
        <f>ANASAYFA!C4</f>
        <v>0</v>
      </c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242">
        <f>SUM(D10:U10)</f>
        <v>0</v>
      </c>
      <c r="W10" s="193">
        <f t="shared" ref="W10" si="0">ROUND((100*V10)/(Y10),0)</f>
        <v>0</v>
      </c>
      <c r="Y10" s="148">
        <v>72</v>
      </c>
    </row>
    <row r="11" spans="1:25" ht="15" customHeight="1" x14ac:dyDescent="0.25">
      <c r="A11" s="149">
        <f>ANASAYFA!A5</f>
        <v>2</v>
      </c>
      <c r="B11" s="149">
        <f>ANASAYFA!B5</f>
        <v>0</v>
      </c>
      <c r="C11" s="150">
        <f>ANASAYFA!C5</f>
        <v>0</v>
      </c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242">
        <f t="shared" ref="V11:V32" si="1">SUM(D11:U11)</f>
        <v>0</v>
      </c>
      <c r="W11" s="193">
        <f t="shared" ref="W11:W32" si="2">ROUND((100*V11)/(Y11),0)</f>
        <v>0</v>
      </c>
      <c r="Y11" s="148">
        <v>72</v>
      </c>
    </row>
    <row r="12" spans="1:25" ht="15" customHeight="1" x14ac:dyDescent="0.25">
      <c r="A12" s="149">
        <f>ANASAYFA!A6</f>
        <v>3</v>
      </c>
      <c r="B12" s="149">
        <f>ANASAYFA!B6</f>
        <v>0</v>
      </c>
      <c r="C12" s="150">
        <f>ANASAYFA!C6</f>
        <v>0</v>
      </c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242">
        <f t="shared" si="1"/>
        <v>0</v>
      </c>
      <c r="W12" s="193">
        <f t="shared" si="2"/>
        <v>0</v>
      </c>
      <c r="Y12" s="148">
        <v>72</v>
      </c>
    </row>
    <row r="13" spans="1:25" ht="15" customHeight="1" x14ac:dyDescent="0.25">
      <c r="A13" s="149">
        <f>ANASAYFA!A7</f>
        <v>4</v>
      </c>
      <c r="B13" s="149">
        <f>ANASAYFA!B7</f>
        <v>0</v>
      </c>
      <c r="C13" s="150">
        <f>ANASAYFA!C7</f>
        <v>0</v>
      </c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242">
        <f t="shared" si="1"/>
        <v>0</v>
      </c>
      <c r="W13" s="193">
        <f t="shared" si="2"/>
        <v>0</v>
      </c>
      <c r="Y13" s="148">
        <v>72</v>
      </c>
    </row>
    <row r="14" spans="1:25" ht="15" customHeight="1" x14ac:dyDescent="0.25">
      <c r="A14" s="149">
        <f>ANASAYFA!A8</f>
        <v>5</v>
      </c>
      <c r="B14" s="149">
        <f>ANASAYFA!B8</f>
        <v>0</v>
      </c>
      <c r="C14" s="150">
        <f>ANASAYFA!C8</f>
        <v>0</v>
      </c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242">
        <f t="shared" si="1"/>
        <v>0</v>
      </c>
      <c r="W14" s="193">
        <f t="shared" si="2"/>
        <v>0</v>
      </c>
      <c r="Y14" s="148">
        <v>72</v>
      </c>
    </row>
    <row r="15" spans="1:25" ht="15" customHeight="1" x14ac:dyDescent="0.25">
      <c r="A15" s="149">
        <f>ANASAYFA!A9</f>
        <v>6</v>
      </c>
      <c r="B15" s="149">
        <f>ANASAYFA!B9</f>
        <v>0</v>
      </c>
      <c r="C15" s="150">
        <f>ANASAYFA!C9</f>
        <v>0</v>
      </c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242">
        <f t="shared" si="1"/>
        <v>0</v>
      </c>
      <c r="W15" s="193">
        <f t="shared" si="2"/>
        <v>0</v>
      </c>
      <c r="Y15" s="148">
        <v>72</v>
      </c>
    </row>
    <row r="16" spans="1:25" ht="15" customHeight="1" x14ac:dyDescent="0.25">
      <c r="A16" s="149">
        <f>ANASAYFA!A10</f>
        <v>7</v>
      </c>
      <c r="B16" s="149">
        <f>ANASAYFA!B10</f>
        <v>0</v>
      </c>
      <c r="C16" s="151">
        <f>ANASAYFA!C10</f>
        <v>0</v>
      </c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242">
        <f t="shared" si="1"/>
        <v>0</v>
      </c>
      <c r="W16" s="193">
        <f t="shared" si="2"/>
        <v>0</v>
      </c>
      <c r="Y16" s="148">
        <v>72</v>
      </c>
    </row>
    <row r="17" spans="1:25" ht="15" customHeight="1" x14ac:dyDescent="0.25">
      <c r="A17" s="149">
        <f>ANASAYFA!A11</f>
        <v>8</v>
      </c>
      <c r="B17" s="149">
        <f>ANASAYFA!B11</f>
        <v>0</v>
      </c>
      <c r="C17" s="150">
        <f>ANASAYFA!C11</f>
        <v>0</v>
      </c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242">
        <f t="shared" si="1"/>
        <v>0</v>
      </c>
      <c r="W17" s="193">
        <f t="shared" si="2"/>
        <v>0</v>
      </c>
      <c r="Y17" s="148">
        <v>72</v>
      </c>
    </row>
    <row r="18" spans="1:25" ht="15" customHeight="1" x14ac:dyDescent="0.25">
      <c r="A18" s="149">
        <f>ANASAYFA!A12</f>
        <v>9</v>
      </c>
      <c r="B18" s="149">
        <f>ANASAYFA!B12</f>
        <v>0</v>
      </c>
      <c r="C18" s="150">
        <f>ANASAYFA!C12</f>
        <v>0</v>
      </c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242">
        <f t="shared" si="1"/>
        <v>0</v>
      </c>
      <c r="W18" s="193">
        <f t="shared" si="2"/>
        <v>0</v>
      </c>
      <c r="Y18" s="148">
        <v>72</v>
      </c>
    </row>
    <row r="19" spans="1:25" ht="15" customHeight="1" x14ac:dyDescent="0.25">
      <c r="A19" s="149">
        <f>ANASAYFA!A13</f>
        <v>10</v>
      </c>
      <c r="B19" s="149">
        <f>ANASAYFA!B13</f>
        <v>0</v>
      </c>
      <c r="C19" s="150">
        <f>ANASAYFA!C13</f>
        <v>0</v>
      </c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242">
        <f t="shared" si="1"/>
        <v>0</v>
      </c>
      <c r="W19" s="193">
        <f t="shared" si="2"/>
        <v>0</v>
      </c>
      <c r="Y19" s="148">
        <v>72</v>
      </c>
    </row>
    <row r="20" spans="1:25" ht="15" customHeight="1" x14ac:dyDescent="0.25">
      <c r="A20" s="149">
        <f>ANASAYFA!A14</f>
        <v>11</v>
      </c>
      <c r="B20" s="149">
        <f>ANASAYFA!B14</f>
        <v>0</v>
      </c>
      <c r="C20" s="150">
        <f>ANASAYFA!C14</f>
        <v>0</v>
      </c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242">
        <f t="shared" si="1"/>
        <v>0</v>
      </c>
      <c r="W20" s="193">
        <f t="shared" si="2"/>
        <v>0</v>
      </c>
      <c r="Y20" s="148">
        <v>72</v>
      </c>
    </row>
    <row r="21" spans="1:25" ht="15" customHeight="1" x14ac:dyDescent="0.25">
      <c r="A21" s="149">
        <f>ANASAYFA!A15</f>
        <v>12</v>
      </c>
      <c r="B21" s="149">
        <f>ANASAYFA!B15</f>
        <v>0</v>
      </c>
      <c r="C21" s="150">
        <f>ANASAYFA!C15</f>
        <v>0</v>
      </c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242">
        <f t="shared" si="1"/>
        <v>0</v>
      </c>
      <c r="W21" s="193">
        <f t="shared" si="2"/>
        <v>0</v>
      </c>
      <c r="Y21" s="148">
        <v>72</v>
      </c>
    </row>
    <row r="22" spans="1:25" ht="15" customHeight="1" x14ac:dyDescent="0.25">
      <c r="A22" s="149">
        <f>ANASAYFA!A16</f>
        <v>13</v>
      </c>
      <c r="B22" s="149">
        <f>ANASAYFA!B16</f>
        <v>0</v>
      </c>
      <c r="C22" s="150">
        <f>ANASAYFA!C16</f>
        <v>0</v>
      </c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242">
        <f t="shared" si="1"/>
        <v>0</v>
      </c>
      <c r="W22" s="193">
        <f t="shared" si="2"/>
        <v>0</v>
      </c>
      <c r="Y22" s="148">
        <v>72</v>
      </c>
    </row>
    <row r="23" spans="1:25" ht="15" customHeight="1" x14ac:dyDescent="0.25">
      <c r="A23" s="149">
        <f>ANASAYFA!A17</f>
        <v>14</v>
      </c>
      <c r="B23" s="149">
        <f>ANASAYFA!B17</f>
        <v>0</v>
      </c>
      <c r="C23" s="150">
        <f>ANASAYFA!C17</f>
        <v>0</v>
      </c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242">
        <f t="shared" si="1"/>
        <v>0</v>
      </c>
      <c r="W23" s="193">
        <f t="shared" si="2"/>
        <v>0</v>
      </c>
      <c r="Y23" s="148">
        <v>72</v>
      </c>
    </row>
    <row r="24" spans="1:25" ht="15" customHeight="1" x14ac:dyDescent="0.25">
      <c r="A24" s="149">
        <f>ANASAYFA!A18</f>
        <v>15</v>
      </c>
      <c r="B24" s="149">
        <f>ANASAYFA!B18</f>
        <v>0</v>
      </c>
      <c r="C24" s="150">
        <f>ANASAYFA!C18</f>
        <v>0</v>
      </c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242">
        <f t="shared" si="1"/>
        <v>0</v>
      </c>
      <c r="W24" s="193">
        <f t="shared" si="2"/>
        <v>0</v>
      </c>
      <c r="Y24" s="148">
        <v>72</v>
      </c>
    </row>
    <row r="25" spans="1:25" ht="15" customHeight="1" x14ac:dyDescent="0.25">
      <c r="A25" s="149">
        <f>ANASAYFA!A19</f>
        <v>16</v>
      </c>
      <c r="B25" s="149">
        <f>ANASAYFA!B19</f>
        <v>0</v>
      </c>
      <c r="C25" s="150">
        <f>ANASAYFA!C19</f>
        <v>0</v>
      </c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242">
        <f t="shared" si="1"/>
        <v>0</v>
      </c>
      <c r="W25" s="193">
        <f t="shared" si="2"/>
        <v>0</v>
      </c>
      <c r="Y25" s="148">
        <v>72</v>
      </c>
    </row>
    <row r="26" spans="1:25" ht="15" customHeight="1" x14ac:dyDescent="0.25">
      <c r="A26" s="149">
        <f>ANASAYFA!A20</f>
        <v>17</v>
      </c>
      <c r="B26" s="149">
        <f>ANASAYFA!B20</f>
        <v>0</v>
      </c>
      <c r="C26" s="150">
        <f>ANASAYFA!C20</f>
        <v>0</v>
      </c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242">
        <f t="shared" si="1"/>
        <v>0</v>
      </c>
      <c r="W26" s="193">
        <f t="shared" si="2"/>
        <v>0</v>
      </c>
      <c r="Y26" s="148">
        <v>72</v>
      </c>
    </row>
    <row r="27" spans="1:25" ht="15" customHeight="1" x14ac:dyDescent="0.25">
      <c r="A27" s="149">
        <f>ANASAYFA!A21</f>
        <v>18</v>
      </c>
      <c r="B27" s="149">
        <f>ANASAYFA!B21</f>
        <v>0</v>
      </c>
      <c r="C27" s="150">
        <f>ANASAYFA!C21</f>
        <v>0</v>
      </c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242">
        <f t="shared" si="1"/>
        <v>0</v>
      </c>
      <c r="W27" s="193">
        <f t="shared" si="2"/>
        <v>0</v>
      </c>
      <c r="Y27" s="148">
        <v>72</v>
      </c>
    </row>
    <row r="28" spans="1:25" ht="15" customHeight="1" x14ac:dyDescent="0.25">
      <c r="A28" s="149">
        <f>ANASAYFA!A22</f>
        <v>19</v>
      </c>
      <c r="B28" s="149">
        <f>ANASAYFA!B22</f>
        <v>0</v>
      </c>
      <c r="C28" s="150">
        <f>ANASAYFA!C22</f>
        <v>0</v>
      </c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242">
        <f t="shared" si="1"/>
        <v>0</v>
      </c>
      <c r="W28" s="193">
        <f t="shared" si="2"/>
        <v>0</v>
      </c>
      <c r="Y28" s="148">
        <v>72</v>
      </c>
    </row>
    <row r="29" spans="1:25" ht="15" customHeight="1" x14ac:dyDescent="0.25">
      <c r="A29" s="149">
        <f>ANASAYFA!A23</f>
        <v>20</v>
      </c>
      <c r="B29" s="149">
        <f>ANASAYFA!B23</f>
        <v>0</v>
      </c>
      <c r="C29" s="150">
        <f>ANASAYFA!C23</f>
        <v>0</v>
      </c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242">
        <f t="shared" si="1"/>
        <v>0</v>
      </c>
      <c r="W29" s="193">
        <f t="shared" si="2"/>
        <v>0</v>
      </c>
      <c r="Y29" s="148">
        <v>72</v>
      </c>
    </row>
    <row r="30" spans="1:25" ht="15" customHeight="1" x14ac:dyDescent="0.25">
      <c r="A30" s="149">
        <f>ANASAYFA!A24</f>
        <v>21</v>
      </c>
      <c r="B30" s="149">
        <f>ANASAYFA!B24</f>
        <v>0</v>
      </c>
      <c r="C30" s="150">
        <f>ANASAYFA!C24</f>
        <v>0</v>
      </c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242">
        <f t="shared" si="1"/>
        <v>0</v>
      </c>
      <c r="W30" s="193">
        <f t="shared" si="2"/>
        <v>0</v>
      </c>
      <c r="Y30" s="148">
        <v>72</v>
      </c>
    </row>
    <row r="31" spans="1:25" ht="15" customHeight="1" x14ac:dyDescent="0.25">
      <c r="A31" s="149">
        <f>ANASAYFA!A25</f>
        <v>22</v>
      </c>
      <c r="B31" s="149">
        <f>ANASAYFA!B25</f>
        <v>0</v>
      </c>
      <c r="C31" s="150">
        <f>ANASAYFA!C25</f>
        <v>0</v>
      </c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242">
        <f t="shared" si="1"/>
        <v>0</v>
      </c>
      <c r="W31" s="193">
        <f t="shared" si="2"/>
        <v>0</v>
      </c>
      <c r="Y31" s="148">
        <v>72</v>
      </c>
    </row>
    <row r="32" spans="1:25" ht="15" customHeight="1" x14ac:dyDescent="0.25">
      <c r="A32" s="149">
        <f>ANASAYFA!A26</f>
        <v>23</v>
      </c>
      <c r="B32" s="149">
        <f>ANASAYFA!B26</f>
        <v>0</v>
      </c>
      <c r="C32" s="150">
        <f>ANASAYFA!C26</f>
        <v>0</v>
      </c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242">
        <f t="shared" si="1"/>
        <v>0</v>
      </c>
      <c r="W32" s="193">
        <f t="shared" si="2"/>
        <v>0</v>
      </c>
      <c r="Y32" s="148">
        <v>72</v>
      </c>
    </row>
    <row r="33" spans="1:25" ht="15" customHeight="1" x14ac:dyDescent="0.25">
      <c r="A33" s="149">
        <f>ANASAYFA!A27</f>
        <v>24</v>
      </c>
      <c r="B33" s="149">
        <f>ANASAYFA!B27</f>
        <v>0</v>
      </c>
      <c r="C33" s="150">
        <f>ANASAYFA!C27</f>
        <v>0</v>
      </c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242">
        <f t="shared" ref="V33:V48" si="3">SUM(D33:U33)</f>
        <v>0</v>
      </c>
      <c r="W33" s="193">
        <f t="shared" ref="W33:W48" si="4">ROUND((100*V33)/(Y33),0)</f>
        <v>0</v>
      </c>
      <c r="Y33" s="148">
        <v>72</v>
      </c>
    </row>
    <row r="34" spans="1:25" ht="15" customHeight="1" x14ac:dyDescent="0.25">
      <c r="A34" s="149">
        <f>ANASAYFA!A28</f>
        <v>25</v>
      </c>
      <c r="B34" s="149">
        <f>ANASAYFA!B28</f>
        <v>0</v>
      </c>
      <c r="C34" s="150">
        <f>ANASAYFA!C28</f>
        <v>0</v>
      </c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242">
        <f t="shared" si="3"/>
        <v>0</v>
      </c>
      <c r="W34" s="193">
        <f t="shared" si="4"/>
        <v>0</v>
      </c>
      <c r="Y34" s="148">
        <v>72</v>
      </c>
    </row>
    <row r="35" spans="1:25" ht="15" customHeight="1" x14ac:dyDescent="0.25">
      <c r="A35" s="149">
        <f>ANASAYFA!A29</f>
        <v>26</v>
      </c>
      <c r="B35" s="149">
        <f>ANASAYFA!B29</f>
        <v>0</v>
      </c>
      <c r="C35" s="150">
        <f>ANASAYFA!C29</f>
        <v>0</v>
      </c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242">
        <f t="shared" si="3"/>
        <v>0</v>
      </c>
      <c r="W35" s="193">
        <f t="shared" si="4"/>
        <v>0</v>
      </c>
      <c r="Y35" s="148">
        <v>72</v>
      </c>
    </row>
    <row r="36" spans="1:25" ht="15" customHeight="1" x14ac:dyDescent="0.25">
      <c r="A36" s="149">
        <f>ANASAYFA!A30</f>
        <v>27</v>
      </c>
      <c r="B36" s="149">
        <f>ANASAYFA!B30</f>
        <v>0</v>
      </c>
      <c r="C36" s="150">
        <f>ANASAYFA!C30</f>
        <v>0</v>
      </c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242">
        <f t="shared" si="3"/>
        <v>0</v>
      </c>
      <c r="W36" s="193">
        <f t="shared" si="4"/>
        <v>0</v>
      </c>
      <c r="Y36" s="148">
        <v>72</v>
      </c>
    </row>
    <row r="37" spans="1:25" ht="15" customHeight="1" x14ac:dyDescent="0.25">
      <c r="A37" s="149">
        <f>ANASAYFA!A31</f>
        <v>28</v>
      </c>
      <c r="B37" s="149">
        <f>ANASAYFA!B31</f>
        <v>0</v>
      </c>
      <c r="C37" s="150">
        <f>ANASAYFA!C31</f>
        <v>0</v>
      </c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242">
        <f t="shared" si="3"/>
        <v>0</v>
      </c>
      <c r="W37" s="193">
        <f t="shared" si="4"/>
        <v>0</v>
      </c>
      <c r="Y37" s="148">
        <v>72</v>
      </c>
    </row>
    <row r="38" spans="1:25" ht="15" customHeight="1" x14ac:dyDescent="0.25">
      <c r="A38" s="149">
        <f>ANASAYFA!A32</f>
        <v>29</v>
      </c>
      <c r="B38" s="149">
        <f>ANASAYFA!B32</f>
        <v>0</v>
      </c>
      <c r="C38" s="150">
        <f>ANASAYFA!C32</f>
        <v>0</v>
      </c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242">
        <f t="shared" si="3"/>
        <v>0</v>
      </c>
      <c r="W38" s="193">
        <f t="shared" si="4"/>
        <v>0</v>
      </c>
      <c r="Y38" s="148">
        <v>72</v>
      </c>
    </row>
    <row r="39" spans="1:25" ht="15" customHeight="1" x14ac:dyDescent="0.25">
      <c r="A39" s="149">
        <f>ANASAYFA!A33</f>
        <v>30</v>
      </c>
      <c r="B39" s="149">
        <f>ANASAYFA!B33</f>
        <v>0</v>
      </c>
      <c r="C39" s="150">
        <f>ANASAYFA!C33</f>
        <v>0</v>
      </c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242">
        <f t="shared" si="3"/>
        <v>0</v>
      </c>
      <c r="W39" s="193">
        <f t="shared" si="4"/>
        <v>0</v>
      </c>
      <c r="Y39" s="148">
        <v>72</v>
      </c>
    </row>
    <row r="40" spans="1:25" ht="15" customHeight="1" x14ac:dyDescent="0.25">
      <c r="A40" s="149">
        <f>ANASAYFA!A34</f>
        <v>31</v>
      </c>
      <c r="B40" s="149">
        <f>ANASAYFA!B34</f>
        <v>0</v>
      </c>
      <c r="C40" s="150">
        <f>ANASAYFA!C34</f>
        <v>0</v>
      </c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242">
        <f t="shared" si="3"/>
        <v>0</v>
      </c>
      <c r="W40" s="193">
        <f t="shared" si="4"/>
        <v>0</v>
      </c>
      <c r="Y40" s="148">
        <v>72</v>
      </c>
    </row>
    <row r="41" spans="1:25" ht="15" customHeight="1" x14ac:dyDescent="0.25">
      <c r="A41" s="149">
        <f>ANASAYFA!A35</f>
        <v>32</v>
      </c>
      <c r="B41" s="149">
        <f>ANASAYFA!B35</f>
        <v>0</v>
      </c>
      <c r="C41" s="150">
        <f>ANASAYFA!C35</f>
        <v>0</v>
      </c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242">
        <f t="shared" si="3"/>
        <v>0</v>
      </c>
      <c r="W41" s="193">
        <f t="shared" si="4"/>
        <v>0</v>
      </c>
      <c r="Y41" s="148">
        <v>72</v>
      </c>
    </row>
    <row r="42" spans="1:25" ht="15" customHeight="1" x14ac:dyDescent="0.25">
      <c r="A42" s="149">
        <f>ANASAYFA!A36</f>
        <v>33</v>
      </c>
      <c r="B42" s="149">
        <f>ANASAYFA!B36</f>
        <v>0</v>
      </c>
      <c r="C42" s="150">
        <f>ANASAYFA!C36</f>
        <v>0</v>
      </c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242">
        <f t="shared" si="3"/>
        <v>0</v>
      </c>
      <c r="W42" s="193">
        <f t="shared" si="4"/>
        <v>0</v>
      </c>
      <c r="Y42" s="148">
        <v>72</v>
      </c>
    </row>
    <row r="43" spans="1:25" ht="15" customHeight="1" x14ac:dyDescent="0.25">
      <c r="A43" s="149">
        <f>ANASAYFA!A37</f>
        <v>34</v>
      </c>
      <c r="B43" s="149">
        <f>ANASAYFA!B37</f>
        <v>0</v>
      </c>
      <c r="C43" s="150">
        <f>ANASAYFA!C37</f>
        <v>0</v>
      </c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242">
        <f t="shared" si="3"/>
        <v>0</v>
      </c>
      <c r="W43" s="193">
        <f t="shared" si="4"/>
        <v>0</v>
      </c>
      <c r="Y43" s="148">
        <v>72</v>
      </c>
    </row>
    <row r="44" spans="1:25" ht="15" customHeight="1" x14ac:dyDescent="0.25">
      <c r="A44" s="149">
        <f>ANASAYFA!A38</f>
        <v>35</v>
      </c>
      <c r="B44" s="149">
        <f>ANASAYFA!B38</f>
        <v>0</v>
      </c>
      <c r="C44" s="150">
        <f>ANASAYFA!C38</f>
        <v>0</v>
      </c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242">
        <f t="shared" si="3"/>
        <v>0</v>
      </c>
      <c r="W44" s="193">
        <f t="shared" si="4"/>
        <v>0</v>
      </c>
      <c r="Y44" s="148">
        <v>72</v>
      </c>
    </row>
    <row r="45" spans="1:25" ht="15" customHeight="1" x14ac:dyDescent="0.25">
      <c r="A45" s="149">
        <f>ANASAYFA!A39</f>
        <v>36</v>
      </c>
      <c r="B45" s="149">
        <f>ANASAYFA!B39</f>
        <v>0</v>
      </c>
      <c r="C45" s="150">
        <f>ANASAYFA!C39</f>
        <v>0</v>
      </c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242">
        <f t="shared" si="3"/>
        <v>0</v>
      </c>
      <c r="W45" s="193">
        <f t="shared" si="4"/>
        <v>0</v>
      </c>
      <c r="Y45" s="148">
        <v>72</v>
      </c>
    </row>
    <row r="46" spans="1:25" ht="15" customHeight="1" x14ac:dyDescent="0.25">
      <c r="A46" s="149">
        <f>ANASAYFA!A40</f>
        <v>37</v>
      </c>
      <c r="B46" s="149">
        <f>ANASAYFA!B40</f>
        <v>0</v>
      </c>
      <c r="C46" s="150">
        <f>ANASAYFA!C40</f>
        <v>0</v>
      </c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242">
        <f t="shared" si="3"/>
        <v>0</v>
      </c>
      <c r="W46" s="193">
        <f t="shared" si="4"/>
        <v>0</v>
      </c>
      <c r="Y46" s="148">
        <v>72</v>
      </c>
    </row>
    <row r="47" spans="1:25" ht="15" customHeight="1" x14ac:dyDescent="0.25">
      <c r="A47" s="149">
        <f>ANASAYFA!A41</f>
        <v>38</v>
      </c>
      <c r="B47" s="149">
        <f>ANASAYFA!B41</f>
        <v>0</v>
      </c>
      <c r="C47" s="150">
        <f>ANASAYFA!C41</f>
        <v>0</v>
      </c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242">
        <f t="shared" si="3"/>
        <v>0</v>
      </c>
      <c r="W47" s="193">
        <f t="shared" si="4"/>
        <v>0</v>
      </c>
      <c r="Y47" s="148">
        <v>72</v>
      </c>
    </row>
    <row r="48" spans="1:25" ht="15" customHeight="1" x14ac:dyDescent="0.25">
      <c r="A48" s="149">
        <f>ANASAYFA!A42</f>
        <v>39</v>
      </c>
      <c r="B48" s="149">
        <f>ANASAYFA!B42</f>
        <v>0</v>
      </c>
      <c r="C48" s="150">
        <f>ANASAYFA!C42</f>
        <v>0</v>
      </c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242">
        <f t="shared" si="3"/>
        <v>0</v>
      </c>
      <c r="W48" s="193">
        <f t="shared" si="4"/>
        <v>0</v>
      </c>
      <c r="Y48" s="148">
        <v>72</v>
      </c>
    </row>
    <row r="49" spans="1:25" ht="15" customHeight="1" x14ac:dyDescent="0.25">
      <c r="A49" s="149">
        <f>ANASAYFA!A43</f>
        <v>40</v>
      </c>
      <c r="B49" s="149">
        <f>ANASAYFA!B43</f>
        <v>0</v>
      </c>
      <c r="C49" s="150">
        <f>ANASAYFA!C43</f>
        <v>0</v>
      </c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242">
        <f t="shared" ref="V49:V52" si="5">SUM(D49:U49)</f>
        <v>0</v>
      </c>
      <c r="W49" s="193">
        <f t="shared" ref="W49:W52" si="6">ROUND((100*V49)/(Y49),0)</f>
        <v>0</v>
      </c>
      <c r="Y49" s="148">
        <v>72</v>
      </c>
    </row>
    <row r="50" spans="1:25" ht="15" customHeight="1" x14ac:dyDescent="0.25">
      <c r="A50" s="149">
        <f>ANASAYFA!A44</f>
        <v>41</v>
      </c>
      <c r="B50" s="149">
        <f>ANASAYFA!B44</f>
        <v>0</v>
      </c>
      <c r="C50" s="150">
        <f>ANASAYFA!C44</f>
        <v>0</v>
      </c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242">
        <f t="shared" si="5"/>
        <v>0</v>
      </c>
      <c r="W50" s="193">
        <f t="shared" si="6"/>
        <v>0</v>
      </c>
      <c r="Y50" s="148">
        <v>72</v>
      </c>
    </row>
    <row r="51" spans="1:25" ht="15" customHeight="1" x14ac:dyDescent="0.25">
      <c r="A51" s="149">
        <f>ANASAYFA!A45</f>
        <v>42</v>
      </c>
      <c r="B51" s="149">
        <f>ANASAYFA!B45</f>
        <v>0</v>
      </c>
      <c r="C51" s="150">
        <f>ANASAYFA!C45</f>
        <v>0</v>
      </c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242">
        <f t="shared" si="5"/>
        <v>0</v>
      </c>
      <c r="W51" s="193">
        <f t="shared" si="6"/>
        <v>0</v>
      </c>
      <c r="Y51" s="148">
        <v>72</v>
      </c>
    </row>
    <row r="52" spans="1:25" ht="15" customHeight="1" x14ac:dyDescent="0.25">
      <c r="A52" s="149">
        <f>ANASAYFA!A46</f>
        <v>43</v>
      </c>
      <c r="B52" s="149">
        <f>ANASAYFA!B46</f>
        <v>0</v>
      </c>
      <c r="C52" s="150">
        <f>ANASAYFA!C46</f>
        <v>0</v>
      </c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242">
        <f t="shared" si="5"/>
        <v>0</v>
      </c>
      <c r="W52" s="193">
        <f t="shared" si="6"/>
        <v>0</v>
      </c>
      <c r="Y52" s="148">
        <v>72</v>
      </c>
    </row>
    <row r="53" spans="1:25" ht="15" customHeight="1" x14ac:dyDescent="0.25">
      <c r="A53" s="87"/>
      <c r="B53" s="87"/>
      <c r="C53" s="88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90"/>
      <c r="W53" s="91"/>
    </row>
    <row r="54" spans="1:25" ht="15" customHeight="1" x14ac:dyDescent="0.25"/>
    <row r="55" spans="1:25" ht="15" customHeight="1" x14ac:dyDescent="0.25">
      <c r="C55" s="64"/>
      <c r="V55" s="334" t="str">
        <f>ANASAYFA!J25</f>
        <v>MUSTAFA ÇINKIR</v>
      </c>
      <c r="W55" s="334"/>
    </row>
    <row r="56" spans="1:25" ht="15" customHeight="1" x14ac:dyDescent="0.25">
      <c r="V56" s="334" t="str">
        <f>ANASAYFA!J26</f>
        <v>1/B Sınıf Öğretmeni</v>
      </c>
      <c r="W56" s="334"/>
    </row>
  </sheetData>
  <protectedRanges>
    <protectedRange sqref="A10:C53" name="Aralık1_1_1"/>
  </protectedRanges>
  <mergeCells count="30">
    <mergeCell ref="U3:U8"/>
    <mergeCell ref="P9:U9"/>
    <mergeCell ref="I3:I8"/>
    <mergeCell ref="J3:J8"/>
    <mergeCell ref="P3:P8"/>
    <mergeCell ref="Q3:Q8"/>
    <mergeCell ref="R3:R8"/>
    <mergeCell ref="K3:K8"/>
    <mergeCell ref="L3:L8"/>
    <mergeCell ref="M3:M8"/>
    <mergeCell ref="N3:N8"/>
    <mergeCell ref="O3:O8"/>
    <mergeCell ref="K9:L9"/>
    <mergeCell ref="M9:O9"/>
    <mergeCell ref="V56:W56"/>
    <mergeCell ref="V55:W55"/>
    <mergeCell ref="A1:W1"/>
    <mergeCell ref="B3:B9"/>
    <mergeCell ref="C3:C9"/>
    <mergeCell ref="A2:W2"/>
    <mergeCell ref="V3:V9"/>
    <mergeCell ref="W3:W9"/>
    <mergeCell ref="D9:J9"/>
    <mergeCell ref="D3:D8"/>
    <mergeCell ref="E3:E8"/>
    <mergeCell ref="F3:F8"/>
    <mergeCell ref="G3:G8"/>
    <mergeCell ref="H3:H8"/>
    <mergeCell ref="S3:S8"/>
    <mergeCell ref="T3:T8"/>
  </mergeCells>
  <dataValidations xWindow="168" yWindow="517" count="1">
    <dataValidation allowBlank="1" showInputMessage="1" showErrorMessage="1" promptTitle="DİKKAT!" prompt="SEÇTİĞİNİZ HÜCREYE VERİ GİRİŞİ YAPMAYINIZ. AKSİ TAKTİRDE PROGRAM ÇALIŞMAZ." sqref="D1:U2 A1:C52 V1:W56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J10" sqref="J10"/>
    </sheetView>
  </sheetViews>
  <sheetFormatPr defaultColWidth="9.140625" defaultRowHeight="15.75" x14ac:dyDescent="0.25"/>
  <cols>
    <col min="1" max="1" width="4.85546875" style="1" customWidth="1"/>
    <col min="2" max="2" width="5.7109375" style="1" customWidth="1"/>
    <col min="3" max="3" width="26.28515625" style="1" customWidth="1"/>
    <col min="4" max="4" width="8.7109375" style="27" customWidth="1"/>
    <col min="5" max="5" width="15.7109375" style="27" customWidth="1"/>
    <col min="6" max="6" width="8.7109375" style="27" customWidth="1"/>
    <col min="7" max="7" width="15.7109375" style="27" customWidth="1"/>
    <col min="8" max="16384" width="9.140625" style="1"/>
  </cols>
  <sheetData>
    <row r="1" spans="1:7" ht="20.100000000000001" customHeight="1" x14ac:dyDescent="0.25">
      <c r="A1" s="446" t="str">
        <f>ANASAYFA!A1</f>
        <v>2023-2024 EĞİTİM ÖĞRETİM YILI PROF. DR. HALET ÇAMBEL İLKOKULU 1/B SINIFI</v>
      </c>
      <c r="B1" s="447"/>
      <c r="C1" s="447"/>
      <c r="D1" s="447"/>
      <c r="E1" s="447"/>
      <c r="F1" s="447"/>
      <c r="G1" s="448"/>
    </row>
    <row r="2" spans="1:7" ht="20.100000000000001" customHeight="1" x14ac:dyDescent="0.3">
      <c r="A2" s="451" t="s">
        <v>24</v>
      </c>
      <c r="B2" s="452"/>
      <c r="C2" s="452"/>
      <c r="D2" s="452"/>
      <c r="E2" s="452"/>
      <c r="F2" s="452"/>
      <c r="G2" s="453"/>
    </row>
    <row r="3" spans="1:7" ht="19.899999999999999" customHeight="1" x14ac:dyDescent="0.25">
      <c r="A3" s="449"/>
      <c r="B3" s="450"/>
      <c r="C3" s="170"/>
      <c r="D3" s="441"/>
      <c r="E3" s="442"/>
      <c r="F3" s="443"/>
      <c r="G3" s="444"/>
    </row>
    <row r="4" spans="1:7" ht="15" customHeight="1" x14ac:dyDescent="0.25">
      <c r="A4" s="168" t="s">
        <v>1</v>
      </c>
      <c r="B4" s="168" t="s">
        <v>0</v>
      </c>
      <c r="C4" s="169" t="s">
        <v>4</v>
      </c>
      <c r="D4" s="171" t="s">
        <v>16</v>
      </c>
      <c r="E4" s="171" t="s">
        <v>17</v>
      </c>
      <c r="F4" s="172" t="s">
        <v>16</v>
      </c>
      <c r="G4" s="172" t="s">
        <v>17</v>
      </c>
    </row>
    <row r="5" spans="1:7" ht="15" customHeight="1" x14ac:dyDescent="0.25">
      <c r="A5" s="149">
        <v>1</v>
      </c>
      <c r="B5" s="149">
        <f>ANASAYFA!B4</f>
        <v>0</v>
      </c>
      <c r="C5" s="150">
        <f>ANASAYFA!C4</f>
        <v>0</v>
      </c>
      <c r="D5" s="187">
        <f>GÖR1!W10</f>
        <v>0</v>
      </c>
      <c r="E5" s="186" t="str">
        <f>IF(D5&lt;=44,"GELİŞTİRİLMELİ",IF(D5&lt;=69,"ORTA",IF(D5&lt;=84,"İYİ","ÇOK İYİ")))</f>
        <v>GELİŞTİRİLMELİ</v>
      </c>
      <c r="F5" s="196">
        <f>GÖR2!W10</f>
        <v>0</v>
      </c>
      <c r="G5" s="195" t="str">
        <f>IF(F5&gt;=44.5,"ORTA",IF(F5&lt;=69.5,"İYİ",IF(F5&lt;=84.5,"ÇOK İYİ","GELİŞTİRİLMELİ")))</f>
        <v>İYİ</v>
      </c>
    </row>
    <row r="6" spans="1:7" ht="15" customHeight="1" x14ac:dyDescent="0.25">
      <c r="A6" s="149">
        <v>2</v>
      </c>
      <c r="B6" s="149">
        <f>ANASAYFA!B5</f>
        <v>0</v>
      </c>
      <c r="C6" s="150">
        <f>ANASAYFA!C5</f>
        <v>0</v>
      </c>
      <c r="D6" s="187">
        <f>GÖR1!W11</f>
        <v>0</v>
      </c>
      <c r="E6" s="186" t="str">
        <f t="shared" ref="E6:E27" si="0">IF(D6&lt;=44,"GELİŞTİRİLMELİ",IF(D6&lt;=69,"ORTA",IF(D6&lt;=84,"İYİ","ÇOK İYİ")))</f>
        <v>GELİŞTİRİLMELİ</v>
      </c>
      <c r="F6" s="196">
        <f>GÖR2!W11</f>
        <v>0</v>
      </c>
      <c r="G6" s="195" t="str">
        <f t="shared" ref="G6:G27" si="1">IF(F6&lt;=44,"GELİŞTİRİLMELİ",IF(F6&lt;=69,"ORTA",IF(F6&lt;=84,"İYİ","ÇOK İYİ")))</f>
        <v>GELİŞTİRİLMELİ</v>
      </c>
    </row>
    <row r="7" spans="1:7" ht="15" customHeight="1" x14ac:dyDescent="0.25">
      <c r="A7" s="149">
        <v>3</v>
      </c>
      <c r="B7" s="149">
        <f>ANASAYFA!B6</f>
        <v>0</v>
      </c>
      <c r="C7" s="150">
        <f>ANASAYFA!C6</f>
        <v>0</v>
      </c>
      <c r="D7" s="187">
        <f>GÖR1!W12</f>
        <v>0</v>
      </c>
      <c r="E7" s="186" t="str">
        <f t="shared" si="0"/>
        <v>GELİŞTİRİLMELİ</v>
      </c>
      <c r="F7" s="196">
        <f>GÖR2!W12</f>
        <v>0</v>
      </c>
      <c r="G7" s="195" t="str">
        <f t="shared" si="1"/>
        <v>GELİŞTİRİLMELİ</v>
      </c>
    </row>
    <row r="8" spans="1:7" ht="15" customHeight="1" x14ac:dyDescent="0.25">
      <c r="A8" s="149">
        <v>4</v>
      </c>
      <c r="B8" s="149">
        <f>ANASAYFA!B7</f>
        <v>0</v>
      </c>
      <c r="C8" s="150">
        <f>ANASAYFA!C7</f>
        <v>0</v>
      </c>
      <c r="D8" s="187">
        <f>GÖR1!W13</f>
        <v>0</v>
      </c>
      <c r="E8" s="186" t="str">
        <f t="shared" si="0"/>
        <v>GELİŞTİRİLMELİ</v>
      </c>
      <c r="F8" s="196">
        <f>GÖR2!W13</f>
        <v>0</v>
      </c>
      <c r="G8" s="195" t="str">
        <f t="shared" si="1"/>
        <v>GELİŞTİRİLMELİ</v>
      </c>
    </row>
    <row r="9" spans="1:7" ht="15" customHeight="1" x14ac:dyDescent="0.25">
      <c r="A9" s="149">
        <v>5</v>
      </c>
      <c r="B9" s="149">
        <f>ANASAYFA!B8</f>
        <v>0</v>
      </c>
      <c r="C9" s="150">
        <f>ANASAYFA!C8</f>
        <v>0</v>
      </c>
      <c r="D9" s="187">
        <f>GÖR1!W14</f>
        <v>0</v>
      </c>
      <c r="E9" s="186" t="str">
        <f t="shared" si="0"/>
        <v>GELİŞTİRİLMELİ</v>
      </c>
      <c r="F9" s="196">
        <f>GÖR2!W14</f>
        <v>0</v>
      </c>
      <c r="G9" s="195" t="str">
        <f t="shared" si="1"/>
        <v>GELİŞTİRİLMELİ</v>
      </c>
    </row>
    <row r="10" spans="1:7" ht="15" customHeight="1" x14ac:dyDescent="0.25">
      <c r="A10" s="149">
        <v>6</v>
      </c>
      <c r="B10" s="149">
        <f>ANASAYFA!B9</f>
        <v>0</v>
      </c>
      <c r="C10" s="150">
        <f>ANASAYFA!C9</f>
        <v>0</v>
      </c>
      <c r="D10" s="187">
        <f>GÖR1!W15</f>
        <v>0</v>
      </c>
      <c r="E10" s="186" t="str">
        <f t="shared" si="0"/>
        <v>GELİŞTİRİLMELİ</v>
      </c>
      <c r="F10" s="196">
        <f>GÖR2!W15</f>
        <v>0</v>
      </c>
      <c r="G10" s="195" t="str">
        <f t="shared" si="1"/>
        <v>GELİŞTİRİLMELİ</v>
      </c>
    </row>
    <row r="11" spans="1:7" ht="15" customHeight="1" x14ac:dyDescent="0.25">
      <c r="A11" s="149">
        <v>7</v>
      </c>
      <c r="B11" s="149">
        <f>ANASAYFA!B10</f>
        <v>0</v>
      </c>
      <c r="C11" s="151">
        <f>ANASAYFA!C10</f>
        <v>0</v>
      </c>
      <c r="D11" s="187">
        <f>GÖR1!W16</f>
        <v>0</v>
      </c>
      <c r="E11" s="186" t="str">
        <f t="shared" si="0"/>
        <v>GELİŞTİRİLMELİ</v>
      </c>
      <c r="F11" s="196">
        <f>GÖR2!W16</f>
        <v>0</v>
      </c>
      <c r="G11" s="195" t="str">
        <f t="shared" si="1"/>
        <v>GELİŞTİRİLMELİ</v>
      </c>
    </row>
    <row r="12" spans="1:7" ht="15" customHeight="1" x14ac:dyDescent="0.25">
      <c r="A12" s="149">
        <v>8</v>
      </c>
      <c r="B12" s="149">
        <f>ANASAYFA!B11</f>
        <v>0</v>
      </c>
      <c r="C12" s="150">
        <f>ANASAYFA!C11</f>
        <v>0</v>
      </c>
      <c r="D12" s="187">
        <f>GÖR1!W17</f>
        <v>0</v>
      </c>
      <c r="E12" s="186" t="str">
        <f t="shared" si="0"/>
        <v>GELİŞTİRİLMELİ</v>
      </c>
      <c r="F12" s="196">
        <f>GÖR2!W17</f>
        <v>0</v>
      </c>
      <c r="G12" s="195" t="str">
        <f t="shared" si="1"/>
        <v>GELİŞTİRİLMELİ</v>
      </c>
    </row>
    <row r="13" spans="1:7" ht="15" customHeight="1" x14ac:dyDescent="0.25">
      <c r="A13" s="149">
        <v>9</v>
      </c>
      <c r="B13" s="149">
        <f>ANASAYFA!B12</f>
        <v>0</v>
      </c>
      <c r="C13" s="150">
        <f>ANASAYFA!C12</f>
        <v>0</v>
      </c>
      <c r="D13" s="187">
        <f>GÖR1!W18</f>
        <v>0</v>
      </c>
      <c r="E13" s="186" t="str">
        <f t="shared" si="0"/>
        <v>GELİŞTİRİLMELİ</v>
      </c>
      <c r="F13" s="196">
        <f>GÖR2!W18</f>
        <v>0</v>
      </c>
      <c r="G13" s="195" t="str">
        <f t="shared" si="1"/>
        <v>GELİŞTİRİLMELİ</v>
      </c>
    </row>
    <row r="14" spans="1:7" ht="15" customHeight="1" x14ac:dyDescent="0.25">
      <c r="A14" s="149">
        <v>10</v>
      </c>
      <c r="B14" s="149">
        <f>ANASAYFA!B13</f>
        <v>0</v>
      </c>
      <c r="C14" s="150">
        <f>ANASAYFA!C13</f>
        <v>0</v>
      </c>
      <c r="D14" s="187">
        <f>GÖR1!W19</f>
        <v>0</v>
      </c>
      <c r="E14" s="186" t="str">
        <f t="shared" si="0"/>
        <v>GELİŞTİRİLMELİ</v>
      </c>
      <c r="F14" s="196">
        <f>GÖR2!W19</f>
        <v>0</v>
      </c>
      <c r="G14" s="195" t="str">
        <f t="shared" si="1"/>
        <v>GELİŞTİRİLMELİ</v>
      </c>
    </row>
    <row r="15" spans="1:7" ht="15" customHeight="1" x14ac:dyDescent="0.25">
      <c r="A15" s="149">
        <v>11</v>
      </c>
      <c r="B15" s="149">
        <f>ANASAYFA!B14</f>
        <v>0</v>
      </c>
      <c r="C15" s="150">
        <f>ANASAYFA!C14</f>
        <v>0</v>
      </c>
      <c r="D15" s="187">
        <f>GÖR1!W20</f>
        <v>0</v>
      </c>
      <c r="E15" s="186" t="str">
        <f t="shared" si="0"/>
        <v>GELİŞTİRİLMELİ</v>
      </c>
      <c r="F15" s="196">
        <f>GÖR2!W20</f>
        <v>0</v>
      </c>
      <c r="G15" s="195" t="str">
        <f t="shared" si="1"/>
        <v>GELİŞTİRİLMELİ</v>
      </c>
    </row>
    <row r="16" spans="1:7" ht="15" customHeight="1" x14ac:dyDescent="0.25">
      <c r="A16" s="149">
        <v>12</v>
      </c>
      <c r="B16" s="149">
        <f>ANASAYFA!B15</f>
        <v>0</v>
      </c>
      <c r="C16" s="150">
        <f>ANASAYFA!C15</f>
        <v>0</v>
      </c>
      <c r="D16" s="187">
        <f>GÖR1!W21</f>
        <v>0</v>
      </c>
      <c r="E16" s="186" t="str">
        <f t="shared" si="0"/>
        <v>GELİŞTİRİLMELİ</v>
      </c>
      <c r="F16" s="196">
        <f>GÖR2!W21</f>
        <v>0</v>
      </c>
      <c r="G16" s="195" t="str">
        <f t="shared" si="1"/>
        <v>GELİŞTİRİLMELİ</v>
      </c>
    </row>
    <row r="17" spans="1:7" ht="15" customHeight="1" x14ac:dyDescent="0.25">
      <c r="A17" s="149">
        <v>13</v>
      </c>
      <c r="B17" s="149">
        <f>ANASAYFA!B16</f>
        <v>0</v>
      </c>
      <c r="C17" s="150">
        <f>ANASAYFA!C16</f>
        <v>0</v>
      </c>
      <c r="D17" s="187">
        <f>GÖR1!W22</f>
        <v>0</v>
      </c>
      <c r="E17" s="186" t="str">
        <f t="shared" si="0"/>
        <v>GELİŞTİRİLMELİ</v>
      </c>
      <c r="F17" s="196">
        <f>GÖR2!W22</f>
        <v>0</v>
      </c>
      <c r="G17" s="195" t="str">
        <f t="shared" si="1"/>
        <v>GELİŞTİRİLMELİ</v>
      </c>
    </row>
    <row r="18" spans="1:7" ht="15" customHeight="1" x14ac:dyDescent="0.25">
      <c r="A18" s="149">
        <v>14</v>
      </c>
      <c r="B18" s="149">
        <f>ANASAYFA!B17</f>
        <v>0</v>
      </c>
      <c r="C18" s="150">
        <f>ANASAYFA!C17</f>
        <v>0</v>
      </c>
      <c r="D18" s="187">
        <f>GÖR1!W23</f>
        <v>0</v>
      </c>
      <c r="E18" s="186" t="str">
        <f t="shared" si="0"/>
        <v>GELİŞTİRİLMELİ</v>
      </c>
      <c r="F18" s="196">
        <f>GÖR2!W23</f>
        <v>0</v>
      </c>
      <c r="G18" s="195" t="str">
        <f t="shared" si="1"/>
        <v>GELİŞTİRİLMELİ</v>
      </c>
    </row>
    <row r="19" spans="1:7" ht="15" customHeight="1" x14ac:dyDescent="0.25">
      <c r="A19" s="149">
        <v>15</v>
      </c>
      <c r="B19" s="149">
        <f>ANASAYFA!B18</f>
        <v>0</v>
      </c>
      <c r="C19" s="150">
        <f>ANASAYFA!C18</f>
        <v>0</v>
      </c>
      <c r="D19" s="187">
        <f>GÖR1!W24</f>
        <v>0</v>
      </c>
      <c r="E19" s="186" t="str">
        <f t="shared" si="0"/>
        <v>GELİŞTİRİLMELİ</v>
      </c>
      <c r="F19" s="196">
        <f>GÖR2!W24</f>
        <v>0</v>
      </c>
      <c r="G19" s="195" t="str">
        <f t="shared" si="1"/>
        <v>GELİŞTİRİLMELİ</v>
      </c>
    </row>
    <row r="20" spans="1:7" ht="15" customHeight="1" x14ac:dyDescent="0.25">
      <c r="A20" s="149">
        <v>16</v>
      </c>
      <c r="B20" s="149">
        <f>ANASAYFA!B19</f>
        <v>0</v>
      </c>
      <c r="C20" s="150">
        <f>ANASAYFA!C19</f>
        <v>0</v>
      </c>
      <c r="D20" s="187">
        <f>GÖR1!W25</f>
        <v>0</v>
      </c>
      <c r="E20" s="186" t="str">
        <f t="shared" si="0"/>
        <v>GELİŞTİRİLMELİ</v>
      </c>
      <c r="F20" s="196">
        <f>GÖR2!W25</f>
        <v>0</v>
      </c>
      <c r="G20" s="195" t="str">
        <f t="shared" si="1"/>
        <v>GELİŞTİRİLMELİ</v>
      </c>
    </row>
    <row r="21" spans="1:7" ht="15" customHeight="1" x14ac:dyDescent="0.25">
      <c r="A21" s="149">
        <v>17</v>
      </c>
      <c r="B21" s="149">
        <f>ANASAYFA!B20</f>
        <v>0</v>
      </c>
      <c r="C21" s="150">
        <f>ANASAYFA!C20</f>
        <v>0</v>
      </c>
      <c r="D21" s="187">
        <f>GÖR1!W26</f>
        <v>0</v>
      </c>
      <c r="E21" s="186" t="str">
        <f t="shared" si="0"/>
        <v>GELİŞTİRİLMELİ</v>
      </c>
      <c r="F21" s="196">
        <f>GÖR2!W26</f>
        <v>0</v>
      </c>
      <c r="G21" s="195" t="str">
        <f t="shared" si="1"/>
        <v>GELİŞTİRİLMELİ</v>
      </c>
    </row>
    <row r="22" spans="1:7" ht="15" customHeight="1" x14ac:dyDescent="0.25">
      <c r="A22" s="149">
        <v>18</v>
      </c>
      <c r="B22" s="149">
        <f>ANASAYFA!B21</f>
        <v>0</v>
      </c>
      <c r="C22" s="150">
        <f>ANASAYFA!C21</f>
        <v>0</v>
      </c>
      <c r="D22" s="187">
        <f>GÖR1!W27</f>
        <v>0</v>
      </c>
      <c r="E22" s="186" t="str">
        <f t="shared" si="0"/>
        <v>GELİŞTİRİLMELİ</v>
      </c>
      <c r="F22" s="196">
        <f>GÖR2!W27</f>
        <v>0</v>
      </c>
      <c r="G22" s="195" t="str">
        <f t="shared" si="1"/>
        <v>GELİŞTİRİLMELİ</v>
      </c>
    </row>
    <row r="23" spans="1:7" ht="15" customHeight="1" x14ac:dyDescent="0.25">
      <c r="A23" s="149">
        <v>19</v>
      </c>
      <c r="B23" s="149">
        <f>ANASAYFA!B22</f>
        <v>0</v>
      </c>
      <c r="C23" s="150">
        <f>ANASAYFA!C22</f>
        <v>0</v>
      </c>
      <c r="D23" s="187">
        <f>GÖR1!W28</f>
        <v>0</v>
      </c>
      <c r="E23" s="186" t="str">
        <f t="shared" si="0"/>
        <v>GELİŞTİRİLMELİ</v>
      </c>
      <c r="F23" s="196">
        <f>GÖR2!W28</f>
        <v>0</v>
      </c>
      <c r="G23" s="195" t="str">
        <f t="shared" si="1"/>
        <v>GELİŞTİRİLMELİ</v>
      </c>
    </row>
    <row r="24" spans="1:7" ht="15" customHeight="1" x14ac:dyDescent="0.25">
      <c r="A24" s="149">
        <v>20</v>
      </c>
      <c r="B24" s="149">
        <f>ANASAYFA!B23</f>
        <v>0</v>
      </c>
      <c r="C24" s="150">
        <f>ANASAYFA!C23</f>
        <v>0</v>
      </c>
      <c r="D24" s="187">
        <f>GÖR1!W29</f>
        <v>0</v>
      </c>
      <c r="E24" s="186" t="str">
        <f t="shared" si="0"/>
        <v>GELİŞTİRİLMELİ</v>
      </c>
      <c r="F24" s="196">
        <f>GÖR2!W29</f>
        <v>0</v>
      </c>
      <c r="G24" s="195" t="str">
        <f t="shared" si="1"/>
        <v>GELİŞTİRİLMELİ</v>
      </c>
    </row>
    <row r="25" spans="1:7" ht="15" customHeight="1" x14ac:dyDescent="0.25">
      <c r="A25" s="149">
        <v>21</v>
      </c>
      <c r="B25" s="149">
        <f>ANASAYFA!B24</f>
        <v>0</v>
      </c>
      <c r="C25" s="150">
        <f>ANASAYFA!C24</f>
        <v>0</v>
      </c>
      <c r="D25" s="187">
        <f>GÖR1!W30</f>
        <v>0</v>
      </c>
      <c r="E25" s="186" t="str">
        <f t="shared" si="0"/>
        <v>GELİŞTİRİLMELİ</v>
      </c>
      <c r="F25" s="196">
        <f>GÖR2!W30</f>
        <v>0</v>
      </c>
      <c r="G25" s="195" t="str">
        <f t="shared" si="1"/>
        <v>GELİŞTİRİLMELİ</v>
      </c>
    </row>
    <row r="26" spans="1:7" ht="15" customHeight="1" x14ac:dyDescent="0.25">
      <c r="A26" s="149">
        <v>22</v>
      </c>
      <c r="B26" s="149">
        <f>ANASAYFA!B25</f>
        <v>0</v>
      </c>
      <c r="C26" s="150">
        <f>ANASAYFA!C25</f>
        <v>0</v>
      </c>
      <c r="D26" s="187">
        <f>GÖR1!W31</f>
        <v>0</v>
      </c>
      <c r="E26" s="186" t="str">
        <f t="shared" si="0"/>
        <v>GELİŞTİRİLMELİ</v>
      </c>
      <c r="F26" s="196">
        <f>GÖR2!W31</f>
        <v>0</v>
      </c>
      <c r="G26" s="195" t="str">
        <f t="shared" si="1"/>
        <v>GELİŞTİRİLMELİ</v>
      </c>
    </row>
    <row r="27" spans="1:7" ht="15" customHeight="1" x14ac:dyDescent="0.25">
      <c r="A27" s="149">
        <v>23</v>
      </c>
      <c r="B27" s="149">
        <f>ANASAYFA!B26</f>
        <v>0</v>
      </c>
      <c r="C27" s="150">
        <f>ANASAYFA!C26</f>
        <v>0</v>
      </c>
      <c r="D27" s="187">
        <f>GÖR1!W32</f>
        <v>0</v>
      </c>
      <c r="E27" s="186" t="str">
        <f t="shared" si="0"/>
        <v>GELİŞTİRİLMELİ</v>
      </c>
      <c r="F27" s="196">
        <f>GÖR2!W32</f>
        <v>0</v>
      </c>
      <c r="G27" s="195" t="str">
        <f t="shared" si="1"/>
        <v>GELİŞTİRİLMELİ</v>
      </c>
    </row>
    <row r="28" spans="1:7" ht="15" customHeight="1" x14ac:dyDescent="0.25">
      <c r="A28" s="149">
        <v>24</v>
      </c>
      <c r="B28" s="149">
        <f>ANASAYFA!B27</f>
        <v>0</v>
      </c>
      <c r="C28" s="150">
        <f>ANASAYFA!C27</f>
        <v>0</v>
      </c>
      <c r="D28" s="187">
        <f>GÖR1!W33</f>
        <v>0</v>
      </c>
      <c r="E28" s="186" t="str">
        <f t="shared" ref="E28:E47" si="2">IF(D28&lt;=44,"GELİŞTİRİLMELİ",IF(D28&lt;=69,"ORTA",IF(D28&lt;=84,"İYİ","ÇOK İYİ")))</f>
        <v>GELİŞTİRİLMELİ</v>
      </c>
      <c r="F28" s="196">
        <f>GÖR2!W33</f>
        <v>0</v>
      </c>
      <c r="G28" s="195" t="str">
        <f t="shared" ref="G28:G47" si="3">IF(F28&lt;=44,"GELİŞTİRİLMELİ",IF(F28&lt;=69,"ORTA",IF(F28&lt;=84,"İYİ","ÇOK İYİ")))</f>
        <v>GELİŞTİRİLMELİ</v>
      </c>
    </row>
    <row r="29" spans="1:7" ht="15" customHeight="1" x14ac:dyDescent="0.25">
      <c r="A29" s="149">
        <v>25</v>
      </c>
      <c r="B29" s="149">
        <f>ANASAYFA!B28</f>
        <v>0</v>
      </c>
      <c r="C29" s="150">
        <f>ANASAYFA!C28</f>
        <v>0</v>
      </c>
      <c r="D29" s="187">
        <f>GÖR1!W34</f>
        <v>0</v>
      </c>
      <c r="E29" s="186" t="str">
        <f t="shared" si="2"/>
        <v>GELİŞTİRİLMELİ</v>
      </c>
      <c r="F29" s="196">
        <f>GÖR2!W34</f>
        <v>0</v>
      </c>
      <c r="G29" s="195" t="str">
        <f t="shared" si="3"/>
        <v>GELİŞTİRİLMELİ</v>
      </c>
    </row>
    <row r="30" spans="1:7" ht="15" customHeight="1" x14ac:dyDescent="0.25">
      <c r="A30" s="149">
        <v>26</v>
      </c>
      <c r="B30" s="149">
        <f>ANASAYFA!B29</f>
        <v>0</v>
      </c>
      <c r="C30" s="150">
        <f>ANASAYFA!C29</f>
        <v>0</v>
      </c>
      <c r="D30" s="187">
        <f>GÖR1!W35</f>
        <v>0</v>
      </c>
      <c r="E30" s="186" t="str">
        <f t="shared" si="2"/>
        <v>GELİŞTİRİLMELİ</v>
      </c>
      <c r="F30" s="196">
        <f>GÖR2!W35</f>
        <v>0</v>
      </c>
      <c r="G30" s="195" t="str">
        <f t="shared" si="3"/>
        <v>GELİŞTİRİLMELİ</v>
      </c>
    </row>
    <row r="31" spans="1:7" ht="15" customHeight="1" x14ac:dyDescent="0.25">
      <c r="A31" s="149">
        <v>27</v>
      </c>
      <c r="B31" s="149">
        <f>ANASAYFA!B30</f>
        <v>0</v>
      </c>
      <c r="C31" s="150">
        <f>ANASAYFA!C30</f>
        <v>0</v>
      </c>
      <c r="D31" s="187">
        <f>GÖR1!W36</f>
        <v>0</v>
      </c>
      <c r="E31" s="186" t="str">
        <f t="shared" si="2"/>
        <v>GELİŞTİRİLMELİ</v>
      </c>
      <c r="F31" s="196">
        <f>GÖR2!W36</f>
        <v>0</v>
      </c>
      <c r="G31" s="195" t="str">
        <f t="shared" si="3"/>
        <v>GELİŞTİRİLMELİ</v>
      </c>
    </row>
    <row r="32" spans="1:7" ht="15" customHeight="1" x14ac:dyDescent="0.25">
      <c r="A32" s="149">
        <v>28</v>
      </c>
      <c r="B32" s="149">
        <f>ANASAYFA!B31</f>
        <v>0</v>
      </c>
      <c r="C32" s="150">
        <f>ANASAYFA!C31</f>
        <v>0</v>
      </c>
      <c r="D32" s="187">
        <f>GÖR1!W37</f>
        <v>0</v>
      </c>
      <c r="E32" s="186" t="str">
        <f t="shared" si="2"/>
        <v>GELİŞTİRİLMELİ</v>
      </c>
      <c r="F32" s="196">
        <f>GÖR2!W37</f>
        <v>0</v>
      </c>
      <c r="G32" s="195" t="str">
        <f t="shared" si="3"/>
        <v>GELİŞTİRİLMELİ</v>
      </c>
    </row>
    <row r="33" spans="1:7" ht="15" customHeight="1" x14ac:dyDescent="0.25">
      <c r="A33" s="149">
        <v>29</v>
      </c>
      <c r="B33" s="149">
        <f>ANASAYFA!B32</f>
        <v>0</v>
      </c>
      <c r="C33" s="150">
        <f>ANASAYFA!C32</f>
        <v>0</v>
      </c>
      <c r="D33" s="187">
        <f>GÖR1!W38</f>
        <v>0</v>
      </c>
      <c r="E33" s="186" t="str">
        <f t="shared" si="2"/>
        <v>GELİŞTİRİLMELİ</v>
      </c>
      <c r="F33" s="196">
        <f>GÖR2!W38</f>
        <v>0</v>
      </c>
      <c r="G33" s="195" t="str">
        <f t="shared" si="3"/>
        <v>GELİŞTİRİLMELİ</v>
      </c>
    </row>
    <row r="34" spans="1:7" ht="15" customHeight="1" x14ac:dyDescent="0.25">
      <c r="A34" s="149">
        <v>30</v>
      </c>
      <c r="B34" s="149">
        <f>ANASAYFA!B33</f>
        <v>0</v>
      </c>
      <c r="C34" s="150">
        <f>ANASAYFA!C33</f>
        <v>0</v>
      </c>
      <c r="D34" s="187">
        <f>GÖR1!W39</f>
        <v>0</v>
      </c>
      <c r="E34" s="186" t="str">
        <f t="shared" si="2"/>
        <v>GELİŞTİRİLMELİ</v>
      </c>
      <c r="F34" s="196">
        <f>GÖR2!W39</f>
        <v>0</v>
      </c>
      <c r="G34" s="195" t="str">
        <f t="shared" si="3"/>
        <v>GELİŞTİRİLMELİ</v>
      </c>
    </row>
    <row r="35" spans="1:7" ht="15" customHeight="1" x14ac:dyDescent="0.25">
      <c r="A35" s="149">
        <v>31</v>
      </c>
      <c r="B35" s="149">
        <f>ANASAYFA!B34</f>
        <v>0</v>
      </c>
      <c r="C35" s="150">
        <f>ANASAYFA!C34</f>
        <v>0</v>
      </c>
      <c r="D35" s="187">
        <f>GÖR1!W40</f>
        <v>0</v>
      </c>
      <c r="E35" s="186" t="str">
        <f t="shared" si="2"/>
        <v>GELİŞTİRİLMELİ</v>
      </c>
      <c r="F35" s="196">
        <f>GÖR2!W40</f>
        <v>0</v>
      </c>
      <c r="G35" s="195" t="str">
        <f t="shared" si="3"/>
        <v>GELİŞTİRİLMELİ</v>
      </c>
    </row>
    <row r="36" spans="1:7" ht="15" customHeight="1" x14ac:dyDescent="0.25">
      <c r="A36" s="149">
        <v>32</v>
      </c>
      <c r="B36" s="149">
        <f>ANASAYFA!B35</f>
        <v>0</v>
      </c>
      <c r="C36" s="150">
        <f>ANASAYFA!C35</f>
        <v>0</v>
      </c>
      <c r="D36" s="187">
        <f>GÖR1!W41</f>
        <v>0</v>
      </c>
      <c r="E36" s="186" t="str">
        <f t="shared" si="2"/>
        <v>GELİŞTİRİLMELİ</v>
      </c>
      <c r="F36" s="196">
        <f>GÖR2!W41</f>
        <v>0</v>
      </c>
      <c r="G36" s="195" t="str">
        <f t="shared" si="3"/>
        <v>GELİŞTİRİLMELİ</v>
      </c>
    </row>
    <row r="37" spans="1:7" ht="15" customHeight="1" x14ac:dyDescent="0.25">
      <c r="A37" s="149">
        <v>33</v>
      </c>
      <c r="B37" s="149">
        <f>ANASAYFA!B36</f>
        <v>0</v>
      </c>
      <c r="C37" s="150">
        <f>ANASAYFA!C36</f>
        <v>0</v>
      </c>
      <c r="D37" s="187">
        <f>GÖR1!W42</f>
        <v>0</v>
      </c>
      <c r="E37" s="186" t="str">
        <f t="shared" si="2"/>
        <v>GELİŞTİRİLMELİ</v>
      </c>
      <c r="F37" s="196">
        <f>GÖR2!W42</f>
        <v>0</v>
      </c>
      <c r="G37" s="195" t="str">
        <f t="shared" si="3"/>
        <v>GELİŞTİRİLMELİ</v>
      </c>
    </row>
    <row r="38" spans="1:7" ht="15" customHeight="1" x14ac:dyDescent="0.25">
      <c r="A38" s="149">
        <v>34</v>
      </c>
      <c r="B38" s="149">
        <f>ANASAYFA!B37</f>
        <v>0</v>
      </c>
      <c r="C38" s="150">
        <f>ANASAYFA!C37</f>
        <v>0</v>
      </c>
      <c r="D38" s="187">
        <f>GÖR1!W43</f>
        <v>0</v>
      </c>
      <c r="E38" s="186" t="str">
        <f t="shared" si="2"/>
        <v>GELİŞTİRİLMELİ</v>
      </c>
      <c r="F38" s="196">
        <f>GÖR2!W43</f>
        <v>0</v>
      </c>
      <c r="G38" s="195" t="str">
        <f t="shared" si="3"/>
        <v>GELİŞTİRİLMELİ</v>
      </c>
    </row>
    <row r="39" spans="1:7" ht="15" customHeight="1" x14ac:dyDescent="0.25">
      <c r="A39" s="149">
        <v>35</v>
      </c>
      <c r="B39" s="149">
        <f>ANASAYFA!B38</f>
        <v>0</v>
      </c>
      <c r="C39" s="150">
        <f>ANASAYFA!C38</f>
        <v>0</v>
      </c>
      <c r="D39" s="187">
        <f>GÖR1!W44</f>
        <v>0</v>
      </c>
      <c r="E39" s="186" t="str">
        <f t="shared" si="2"/>
        <v>GELİŞTİRİLMELİ</v>
      </c>
      <c r="F39" s="196">
        <f>GÖR2!W44</f>
        <v>0</v>
      </c>
      <c r="G39" s="195" t="str">
        <f t="shared" si="3"/>
        <v>GELİŞTİRİLMELİ</v>
      </c>
    </row>
    <row r="40" spans="1:7" ht="15" customHeight="1" x14ac:dyDescent="0.25">
      <c r="A40" s="149">
        <v>36</v>
      </c>
      <c r="B40" s="149">
        <f>ANASAYFA!B39</f>
        <v>0</v>
      </c>
      <c r="C40" s="150">
        <f>ANASAYFA!C39</f>
        <v>0</v>
      </c>
      <c r="D40" s="187">
        <f>GÖR1!W45</f>
        <v>0</v>
      </c>
      <c r="E40" s="186" t="str">
        <f t="shared" si="2"/>
        <v>GELİŞTİRİLMELİ</v>
      </c>
      <c r="F40" s="196">
        <f>GÖR2!W45</f>
        <v>0</v>
      </c>
      <c r="G40" s="195" t="str">
        <f t="shared" si="3"/>
        <v>GELİŞTİRİLMELİ</v>
      </c>
    </row>
    <row r="41" spans="1:7" ht="15" customHeight="1" x14ac:dyDescent="0.25">
      <c r="A41" s="149">
        <v>37</v>
      </c>
      <c r="B41" s="149">
        <f>ANASAYFA!B40</f>
        <v>0</v>
      </c>
      <c r="C41" s="150">
        <f>ANASAYFA!C40</f>
        <v>0</v>
      </c>
      <c r="D41" s="187">
        <f>GÖR1!W46</f>
        <v>0</v>
      </c>
      <c r="E41" s="186" t="str">
        <f t="shared" si="2"/>
        <v>GELİŞTİRİLMELİ</v>
      </c>
      <c r="F41" s="196">
        <f>GÖR2!W46</f>
        <v>0</v>
      </c>
      <c r="G41" s="195" t="str">
        <f t="shared" si="3"/>
        <v>GELİŞTİRİLMELİ</v>
      </c>
    </row>
    <row r="42" spans="1:7" ht="15" customHeight="1" x14ac:dyDescent="0.25">
      <c r="A42" s="149">
        <v>38</v>
      </c>
      <c r="B42" s="149">
        <f>ANASAYFA!B41</f>
        <v>0</v>
      </c>
      <c r="C42" s="150">
        <f>ANASAYFA!C41</f>
        <v>0</v>
      </c>
      <c r="D42" s="187">
        <f>GÖR1!W47</f>
        <v>0</v>
      </c>
      <c r="E42" s="186" t="str">
        <f t="shared" si="2"/>
        <v>GELİŞTİRİLMELİ</v>
      </c>
      <c r="F42" s="196">
        <f>GÖR2!W47</f>
        <v>0</v>
      </c>
      <c r="G42" s="195" t="str">
        <f t="shared" si="3"/>
        <v>GELİŞTİRİLMELİ</v>
      </c>
    </row>
    <row r="43" spans="1:7" ht="15" customHeight="1" x14ac:dyDescent="0.25">
      <c r="A43" s="149">
        <v>39</v>
      </c>
      <c r="B43" s="149">
        <f>ANASAYFA!B42</f>
        <v>0</v>
      </c>
      <c r="C43" s="150">
        <f>ANASAYFA!C42</f>
        <v>0</v>
      </c>
      <c r="D43" s="187">
        <f>GÖR1!W48</f>
        <v>0</v>
      </c>
      <c r="E43" s="186" t="str">
        <f t="shared" si="2"/>
        <v>GELİŞTİRİLMELİ</v>
      </c>
      <c r="F43" s="196">
        <f>GÖR2!W48</f>
        <v>0</v>
      </c>
      <c r="G43" s="195" t="str">
        <f t="shared" si="3"/>
        <v>GELİŞTİRİLMELİ</v>
      </c>
    </row>
    <row r="44" spans="1:7" ht="15" customHeight="1" x14ac:dyDescent="0.25">
      <c r="A44" s="149">
        <v>40</v>
      </c>
      <c r="B44" s="149">
        <f>ANASAYFA!B43</f>
        <v>0</v>
      </c>
      <c r="C44" s="150">
        <f>ANASAYFA!C43</f>
        <v>0</v>
      </c>
      <c r="D44" s="187">
        <f>GÖR1!W49</f>
        <v>0</v>
      </c>
      <c r="E44" s="186" t="str">
        <f t="shared" si="2"/>
        <v>GELİŞTİRİLMELİ</v>
      </c>
      <c r="F44" s="196">
        <f>GÖR2!W49</f>
        <v>0</v>
      </c>
      <c r="G44" s="195" t="str">
        <f t="shared" si="3"/>
        <v>GELİŞTİRİLMELİ</v>
      </c>
    </row>
    <row r="45" spans="1:7" ht="15" customHeight="1" x14ac:dyDescent="0.25">
      <c r="A45" s="149">
        <v>41</v>
      </c>
      <c r="B45" s="149">
        <f>ANASAYFA!B44</f>
        <v>0</v>
      </c>
      <c r="C45" s="150">
        <f>ANASAYFA!C44</f>
        <v>0</v>
      </c>
      <c r="D45" s="187">
        <f>GÖR1!W50</f>
        <v>0</v>
      </c>
      <c r="E45" s="186" t="str">
        <f t="shared" si="2"/>
        <v>GELİŞTİRİLMELİ</v>
      </c>
      <c r="F45" s="196">
        <f>GÖR2!W50</f>
        <v>0</v>
      </c>
      <c r="G45" s="195" t="str">
        <f t="shared" si="3"/>
        <v>GELİŞTİRİLMELİ</v>
      </c>
    </row>
    <row r="46" spans="1:7" ht="15" customHeight="1" x14ac:dyDescent="0.25">
      <c r="A46" s="149">
        <v>42</v>
      </c>
      <c r="B46" s="149">
        <f>ANASAYFA!B45</f>
        <v>0</v>
      </c>
      <c r="C46" s="150">
        <f>ANASAYFA!C45</f>
        <v>0</v>
      </c>
      <c r="D46" s="187">
        <f>GÖR1!W51</f>
        <v>0</v>
      </c>
      <c r="E46" s="186" t="str">
        <f t="shared" si="2"/>
        <v>GELİŞTİRİLMELİ</v>
      </c>
      <c r="F46" s="196">
        <f>GÖR2!W51</f>
        <v>0</v>
      </c>
      <c r="G46" s="195" t="str">
        <f t="shared" si="3"/>
        <v>GELİŞTİRİLMELİ</v>
      </c>
    </row>
    <row r="47" spans="1:7" ht="15" customHeight="1" x14ac:dyDescent="0.25">
      <c r="A47" s="149">
        <v>43</v>
      </c>
      <c r="B47" s="235">
        <f>ANASAYFA!B46</f>
        <v>0</v>
      </c>
      <c r="C47" s="150">
        <f>ANASAYFA!C46</f>
        <v>0</v>
      </c>
      <c r="D47" s="187">
        <f>GÖR1!W52</f>
        <v>0</v>
      </c>
      <c r="E47" s="186" t="str">
        <f t="shared" si="2"/>
        <v>GELİŞTİRİLMELİ</v>
      </c>
      <c r="F47" s="196">
        <f>GÖR2!W52</f>
        <v>0</v>
      </c>
      <c r="G47" s="195" t="str">
        <f t="shared" si="3"/>
        <v>GELİŞTİRİLMELİ</v>
      </c>
    </row>
    <row r="48" spans="1:7" ht="15" customHeight="1" x14ac:dyDescent="0.25">
      <c r="A48" s="87"/>
      <c r="B48" s="102"/>
      <c r="C48" s="103"/>
      <c r="D48" s="101"/>
      <c r="E48" s="91"/>
      <c r="F48" s="101"/>
      <c r="G48" s="91"/>
    </row>
    <row r="49" spans="6:7" ht="15" customHeight="1" x14ac:dyDescent="0.25"/>
    <row r="50" spans="6:7" ht="15" customHeight="1" x14ac:dyDescent="0.25">
      <c r="F50" s="445" t="str">
        <f>ANASAYFA!J25</f>
        <v>MUSTAFA ÇINKIR</v>
      </c>
      <c r="G50" s="445"/>
    </row>
    <row r="51" spans="6:7" ht="15" customHeight="1" x14ac:dyDescent="0.25">
      <c r="F51" s="440" t="str">
        <f>ANASAYFA!J26</f>
        <v>1/B Sınıf Öğretmeni</v>
      </c>
      <c r="G51" s="440"/>
    </row>
  </sheetData>
  <protectedRanges>
    <protectedRange sqref="B48" name="Aralık1_2_1_1"/>
    <protectedRange sqref="A48 A5:C47" name="Aralık1_1_1_1_1"/>
  </protectedRanges>
  <mergeCells count="7">
    <mergeCell ref="F51:G51"/>
    <mergeCell ref="D3:E3"/>
    <mergeCell ref="F3:G3"/>
    <mergeCell ref="F50:G50"/>
    <mergeCell ref="A1:G1"/>
    <mergeCell ref="A3:B3"/>
    <mergeCell ref="A2:G2"/>
  </mergeCells>
  <dataValidations xWindow="1381" yWindow="474" count="1">
    <dataValidation allowBlank="1" showInputMessage="1" showErrorMessage="1" promptTitle="DİKKAT!" prompt="SEÇTİĞİNİZ HÜCREYE VERİ GİRİŞİ YAPMAYINIZ. AKSİ TAKTİRDE PROGRAM ÇALIŞMAZ." sqref="A1:G51"/>
  </dataValidations>
  <pageMargins left="1" right="1" top="1" bottom="1" header="0.5" footer="0.5"/>
  <pageSetup paperSize="9" scale="93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T56"/>
  <sheetViews>
    <sheetView zoomScale="90" zoomScaleNormal="90" workbookViewId="0">
      <pane xSplit="3" ySplit="9" topLeftCell="D40" activePane="bottomRight" state="frozen"/>
      <selection pane="topRight" activeCell="D1" sqref="D1"/>
      <selection pane="bottomLeft" activeCell="A10" sqref="A10"/>
      <selection pane="bottomRight" activeCell="D10" sqref="D10:P52"/>
    </sheetView>
  </sheetViews>
  <sheetFormatPr defaultColWidth="9.140625" defaultRowHeight="15.75" x14ac:dyDescent="0.25"/>
  <cols>
    <col min="1" max="2" width="5.7109375" style="17" customWidth="1"/>
    <col min="3" max="3" width="29.5703125" style="17" customWidth="1"/>
    <col min="4" max="16" width="7.7109375" style="1" customWidth="1"/>
    <col min="17" max="17" width="7.7109375" style="23" customWidth="1"/>
    <col min="18" max="18" width="13.7109375" style="3" customWidth="1"/>
    <col min="19" max="19" width="5.7109375" style="1" customWidth="1"/>
    <col min="20" max="22" width="7.7109375" style="1" customWidth="1"/>
    <col min="23" max="16384" width="9.140625" style="1"/>
  </cols>
  <sheetData>
    <row r="1" spans="1:20" ht="20.100000000000001" customHeight="1" x14ac:dyDescent="0.25">
      <c r="A1" s="290" t="str">
        <f>ANASAYFA!A1</f>
        <v>2023-2024 EĞİTİM ÖĞRETİM YILI PROF. DR. HALET ÇAMBEL İLKOKULU 1/B SINIFI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2"/>
    </row>
    <row r="2" spans="1:20" ht="20.100000000000001" customHeight="1" x14ac:dyDescent="0.25">
      <c r="A2" s="290" t="s">
        <v>332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2"/>
    </row>
    <row r="3" spans="1:20" ht="30" customHeight="1" x14ac:dyDescent="0.25">
      <c r="A3" s="13"/>
      <c r="B3" s="356"/>
      <c r="C3" s="358"/>
      <c r="D3" s="388" t="s">
        <v>259</v>
      </c>
      <c r="E3" s="388" t="s">
        <v>260</v>
      </c>
      <c r="F3" s="388" t="s">
        <v>261</v>
      </c>
      <c r="G3" s="388" t="s">
        <v>262</v>
      </c>
      <c r="H3" s="388" t="s">
        <v>263</v>
      </c>
      <c r="I3" s="388" t="s">
        <v>266</v>
      </c>
      <c r="J3" s="388" t="s">
        <v>270</v>
      </c>
      <c r="K3" s="388" t="s">
        <v>271</v>
      </c>
      <c r="L3" s="388" t="s">
        <v>272</v>
      </c>
      <c r="M3" s="388" t="s">
        <v>275</v>
      </c>
      <c r="N3" s="388" t="s">
        <v>276</v>
      </c>
      <c r="O3" s="388" t="s">
        <v>277</v>
      </c>
      <c r="P3" s="388" t="s">
        <v>283</v>
      </c>
      <c r="Q3" s="314" t="s">
        <v>58</v>
      </c>
      <c r="R3" s="314" t="s">
        <v>64</v>
      </c>
    </row>
    <row r="4" spans="1:20" ht="30" customHeight="1" x14ac:dyDescent="0.25">
      <c r="A4" s="14"/>
      <c r="B4" s="357"/>
      <c r="C4" s="35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89"/>
      <c r="P4" s="389"/>
      <c r="Q4" s="314"/>
      <c r="R4" s="314"/>
    </row>
    <row r="5" spans="1:20" ht="30" customHeight="1" x14ac:dyDescent="0.25">
      <c r="A5" s="14"/>
      <c r="B5" s="357"/>
      <c r="C5" s="359"/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389"/>
      <c r="P5" s="389"/>
      <c r="Q5" s="314"/>
      <c r="R5" s="314"/>
    </row>
    <row r="6" spans="1:20" ht="30" customHeight="1" x14ac:dyDescent="0.25">
      <c r="A6" s="14"/>
      <c r="B6" s="357"/>
      <c r="C6" s="359"/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389"/>
      <c r="P6" s="389"/>
      <c r="Q6" s="314"/>
      <c r="R6" s="314"/>
    </row>
    <row r="7" spans="1:20" ht="30" customHeight="1" x14ac:dyDescent="0.25">
      <c r="A7" s="14"/>
      <c r="B7" s="357"/>
      <c r="C7" s="359"/>
      <c r="D7" s="389"/>
      <c r="E7" s="389"/>
      <c r="F7" s="389"/>
      <c r="G7" s="389"/>
      <c r="H7" s="389"/>
      <c r="I7" s="389"/>
      <c r="J7" s="389"/>
      <c r="K7" s="389"/>
      <c r="L7" s="389"/>
      <c r="M7" s="389"/>
      <c r="N7" s="389"/>
      <c r="O7" s="389"/>
      <c r="P7" s="389"/>
      <c r="Q7" s="314"/>
      <c r="R7" s="314"/>
    </row>
    <row r="8" spans="1:20" ht="30" customHeight="1" x14ac:dyDescent="0.25">
      <c r="A8" s="15"/>
      <c r="B8" s="357"/>
      <c r="C8" s="359"/>
      <c r="D8" s="389"/>
      <c r="E8" s="389"/>
      <c r="F8" s="389"/>
      <c r="G8" s="389"/>
      <c r="H8" s="389"/>
      <c r="I8" s="389"/>
      <c r="J8" s="389"/>
      <c r="K8" s="389"/>
      <c r="L8" s="389"/>
      <c r="M8" s="389"/>
      <c r="N8" s="389"/>
      <c r="O8" s="389"/>
      <c r="P8" s="389"/>
      <c r="Q8" s="314"/>
      <c r="R8" s="314"/>
    </row>
    <row r="9" spans="1:20" ht="30" customHeight="1" x14ac:dyDescent="0.25">
      <c r="A9" s="16"/>
      <c r="B9" s="454"/>
      <c r="C9" s="422"/>
      <c r="D9" s="390"/>
      <c r="E9" s="390"/>
      <c r="F9" s="390"/>
      <c r="G9" s="390"/>
      <c r="H9" s="390"/>
      <c r="I9" s="390"/>
      <c r="J9" s="390"/>
      <c r="K9" s="390"/>
      <c r="L9" s="390"/>
      <c r="M9" s="390"/>
      <c r="N9" s="390"/>
      <c r="O9" s="390"/>
      <c r="P9" s="390"/>
      <c r="Q9" s="314"/>
      <c r="R9" s="314"/>
    </row>
    <row r="10" spans="1:20" ht="15" customHeight="1" x14ac:dyDescent="0.25">
      <c r="A10" s="149">
        <f>ANASAYFA!A4</f>
        <v>1</v>
      </c>
      <c r="B10" s="149">
        <f>ANASAYFA!B4</f>
        <v>0</v>
      </c>
      <c r="C10" s="150">
        <f>ANASAYFA!C4</f>
        <v>0</v>
      </c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242">
        <f>SUM(D10:P10)</f>
        <v>0</v>
      </c>
      <c r="R10" s="193">
        <f>ROUND((100*Q10)/(T10),0)</f>
        <v>0</v>
      </c>
      <c r="T10" s="148">
        <v>52</v>
      </c>
    </row>
    <row r="11" spans="1:20" ht="15" customHeight="1" x14ac:dyDescent="0.25">
      <c r="A11" s="149">
        <f>ANASAYFA!A5</f>
        <v>2</v>
      </c>
      <c r="B11" s="149">
        <f>ANASAYFA!B5</f>
        <v>0</v>
      </c>
      <c r="C11" s="150">
        <f>ANASAYFA!C5</f>
        <v>0</v>
      </c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242">
        <f t="shared" ref="Q11:Q32" si="0">SUM(D11:P11)</f>
        <v>0</v>
      </c>
      <c r="R11" s="193">
        <f t="shared" ref="R11:R32" si="1">ROUND((100*Q11)/(T11),0)</f>
        <v>0</v>
      </c>
      <c r="T11" s="148">
        <v>52</v>
      </c>
    </row>
    <row r="12" spans="1:20" ht="15" customHeight="1" x14ac:dyDescent="0.25">
      <c r="A12" s="149">
        <f>ANASAYFA!A6</f>
        <v>3</v>
      </c>
      <c r="B12" s="149">
        <f>ANASAYFA!B6</f>
        <v>0</v>
      </c>
      <c r="C12" s="150">
        <f>ANASAYFA!C6</f>
        <v>0</v>
      </c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242">
        <f t="shared" si="0"/>
        <v>0</v>
      </c>
      <c r="R12" s="193">
        <f t="shared" si="1"/>
        <v>0</v>
      </c>
      <c r="T12" s="148">
        <v>52</v>
      </c>
    </row>
    <row r="13" spans="1:20" ht="15" customHeight="1" x14ac:dyDescent="0.25">
      <c r="A13" s="149">
        <f>ANASAYFA!A7</f>
        <v>4</v>
      </c>
      <c r="B13" s="149">
        <f>ANASAYFA!B7</f>
        <v>0</v>
      </c>
      <c r="C13" s="150">
        <f>ANASAYFA!C7</f>
        <v>0</v>
      </c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242">
        <f t="shared" si="0"/>
        <v>0</v>
      </c>
      <c r="R13" s="193">
        <f t="shared" si="1"/>
        <v>0</v>
      </c>
      <c r="T13" s="148">
        <v>52</v>
      </c>
    </row>
    <row r="14" spans="1:20" ht="15" customHeight="1" x14ac:dyDescent="0.25">
      <c r="A14" s="149">
        <f>ANASAYFA!A8</f>
        <v>5</v>
      </c>
      <c r="B14" s="149">
        <f>ANASAYFA!B8</f>
        <v>0</v>
      </c>
      <c r="C14" s="150">
        <f>ANASAYFA!C8</f>
        <v>0</v>
      </c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242">
        <f t="shared" si="0"/>
        <v>0</v>
      </c>
      <c r="R14" s="193">
        <f t="shared" si="1"/>
        <v>0</v>
      </c>
      <c r="T14" s="148">
        <v>52</v>
      </c>
    </row>
    <row r="15" spans="1:20" ht="15" customHeight="1" x14ac:dyDescent="0.25">
      <c r="A15" s="149">
        <f>ANASAYFA!A9</f>
        <v>6</v>
      </c>
      <c r="B15" s="149">
        <f>ANASAYFA!B9</f>
        <v>0</v>
      </c>
      <c r="C15" s="150">
        <f>ANASAYFA!C9</f>
        <v>0</v>
      </c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242">
        <f t="shared" si="0"/>
        <v>0</v>
      </c>
      <c r="R15" s="193">
        <f t="shared" si="1"/>
        <v>0</v>
      </c>
      <c r="T15" s="148">
        <v>52</v>
      </c>
    </row>
    <row r="16" spans="1:20" ht="15" customHeight="1" x14ac:dyDescent="0.25">
      <c r="A16" s="149">
        <f>ANASAYFA!A10</f>
        <v>7</v>
      </c>
      <c r="B16" s="149">
        <f>ANASAYFA!B10</f>
        <v>0</v>
      </c>
      <c r="C16" s="151">
        <f>ANASAYFA!C10</f>
        <v>0</v>
      </c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242">
        <f t="shared" si="0"/>
        <v>0</v>
      </c>
      <c r="R16" s="193">
        <f t="shared" si="1"/>
        <v>0</v>
      </c>
      <c r="T16" s="148">
        <v>52</v>
      </c>
    </row>
    <row r="17" spans="1:20" ht="15" customHeight="1" x14ac:dyDescent="0.25">
      <c r="A17" s="149">
        <f>ANASAYFA!A11</f>
        <v>8</v>
      </c>
      <c r="B17" s="149">
        <f>ANASAYFA!B11</f>
        <v>0</v>
      </c>
      <c r="C17" s="150">
        <f>ANASAYFA!C11</f>
        <v>0</v>
      </c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242">
        <f t="shared" si="0"/>
        <v>0</v>
      </c>
      <c r="R17" s="193">
        <f t="shared" si="1"/>
        <v>0</v>
      </c>
      <c r="T17" s="148">
        <v>52</v>
      </c>
    </row>
    <row r="18" spans="1:20" ht="15" customHeight="1" x14ac:dyDescent="0.25">
      <c r="A18" s="149">
        <f>ANASAYFA!A12</f>
        <v>9</v>
      </c>
      <c r="B18" s="149">
        <f>ANASAYFA!B12</f>
        <v>0</v>
      </c>
      <c r="C18" s="150">
        <f>ANASAYFA!C12</f>
        <v>0</v>
      </c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242">
        <f t="shared" si="0"/>
        <v>0</v>
      </c>
      <c r="R18" s="193">
        <f t="shared" si="1"/>
        <v>0</v>
      </c>
      <c r="T18" s="148">
        <v>52</v>
      </c>
    </row>
    <row r="19" spans="1:20" ht="15" customHeight="1" x14ac:dyDescent="0.25">
      <c r="A19" s="149">
        <f>ANASAYFA!A13</f>
        <v>10</v>
      </c>
      <c r="B19" s="149">
        <f>ANASAYFA!B13</f>
        <v>0</v>
      </c>
      <c r="C19" s="150">
        <f>ANASAYFA!C13</f>
        <v>0</v>
      </c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242">
        <f t="shared" si="0"/>
        <v>0</v>
      </c>
      <c r="R19" s="193">
        <f t="shared" si="1"/>
        <v>0</v>
      </c>
      <c r="T19" s="148">
        <v>52</v>
      </c>
    </row>
    <row r="20" spans="1:20" ht="15" customHeight="1" x14ac:dyDescent="0.25">
      <c r="A20" s="149">
        <f>ANASAYFA!A14</f>
        <v>11</v>
      </c>
      <c r="B20" s="149">
        <f>ANASAYFA!B14</f>
        <v>0</v>
      </c>
      <c r="C20" s="150">
        <f>ANASAYFA!C14</f>
        <v>0</v>
      </c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242">
        <f t="shared" si="0"/>
        <v>0</v>
      </c>
      <c r="R20" s="193">
        <f t="shared" si="1"/>
        <v>0</v>
      </c>
      <c r="T20" s="148">
        <v>52</v>
      </c>
    </row>
    <row r="21" spans="1:20" ht="15" customHeight="1" x14ac:dyDescent="0.25">
      <c r="A21" s="149">
        <f>ANASAYFA!A15</f>
        <v>12</v>
      </c>
      <c r="B21" s="149">
        <f>ANASAYFA!B15</f>
        <v>0</v>
      </c>
      <c r="C21" s="150">
        <f>ANASAYFA!C15</f>
        <v>0</v>
      </c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242">
        <f t="shared" si="0"/>
        <v>0</v>
      </c>
      <c r="R21" s="193">
        <f t="shared" si="1"/>
        <v>0</v>
      </c>
      <c r="T21" s="148">
        <v>52</v>
      </c>
    </row>
    <row r="22" spans="1:20" ht="15" customHeight="1" x14ac:dyDescent="0.25">
      <c r="A22" s="149">
        <f>ANASAYFA!A16</f>
        <v>13</v>
      </c>
      <c r="B22" s="149">
        <f>ANASAYFA!B16</f>
        <v>0</v>
      </c>
      <c r="C22" s="150">
        <f>ANASAYFA!C16</f>
        <v>0</v>
      </c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242">
        <f t="shared" si="0"/>
        <v>0</v>
      </c>
      <c r="R22" s="193">
        <f t="shared" si="1"/>
        <v>0</v>
      </c>
      <c r="T22" s="148">
        <v>52</v>
      </c>
    </row>
    <row r="23" spans="1:20" ht="15" customHeight="1" x14ac:dyDescent="0.25">
      <c r="A23" s="149">
        <f>ANASAYFA!A17</f>
        <v>14</v>
      </c>
      <c r="B23" s="149">
        <f>ANASAYFA!B17</f>
        <v>0</v>
      </c>
      <c r="C23" s="150">
        <f>ANASAYFA!C17</f>
        <v>0</v>
      </c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242">
        <f t="shared" si="0"/>
        <v>0</v>
      </c>
      <c r="R23" s="193">
        <f t="shared" si="1"/>
        <v>0</v>
      </c>
      <c r="T23" s="148">
        <v>52</v>
      </c>
    </row>
    <row r="24" spans="1:20" ht="15" customHeight="1" x14ac:dyDescent="0.25">
      <c r="A24" s="149">
        <f>ANASAYFA!A18</f>
        <v>15</v>
      </c>
      <c r="B24" s="149">
        <f>ANASAYFA!B18</f>
        <v>0</v>
      </c>
      <c r="C24" s="150">
        <f>ANASAYFA!C18</f>
        <v>0</v>
      </c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242">
        <f t="shared" si="0"/>
        <v>0</v>
      </c>
      <c r="R24" s="193">
        <f t="shared" si="1"/>
        <v>0</v>
      </c>
      <c r="T24" s="148">
        <v>52</v>
      </c>
    </row>
    <row r="25" spans="1:20" ht="15" customHeight="1" x14ac:dyDescent="0.25">
      <c r="A25" s="149">
        <f>ANASAYFA!A19</f>
        <v>16</v>
      </c>
      <c r="B25" s="149">
        <f>ANASAYFA!B19</f>
        <v>0</v>
      </c>
      <c r="C25" s="150">
        <f>ANASAYFA!C19</f>
        <v>0</v>
      </c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242">
        <f t="shared" si="0"/>
        <v>0</v>
      </c>
      <c r="R25" s="193">
        <f t="shared" si="1"/>
        <v>0</v>
      </c>
      <c r="T25" s="148">
        <v>52</v>
      </c>
    </row>
    <row r="26" spans="1:20" ht="15" customHeight="1" x14ac:dyDescent="0.25">
      <c r="A26" s="149">
        <f>ANASAYFA!A20</f>
        <v>17</v>
      </c>
      <c r="B26" s="149">
        <f>ANASAYFA!B20</f>
        <v>0</v>
      </c>
      <c r="C26" s="150">
        <f>ANASAYFA!C20</f>
        <v>0</v>
      </c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242">
        <f t="shared" si="0"/>
        <v>0</v>
      </c>
      <c r="R26" s="193">
        <f t="shared" si="1"/>
        <v>0</v>
      </c>
      <c r="T26" s="148">
        <v>52</v>
      </c>
    </row>
    <row r="27" spans="1:20" ht="15" customHeight="1" x14ac:dyDescent="0.25">
      <c r="A27" s="149">
        <f>ANASAYFA!A21</f>
        <v>18</v>
      </c>
      <c r="B27" s="149">
        <f>ANASAYFA!B21</f>
        <v>0</v>
      </c>
      <c r="C27" s="150">
        <f>ANASAYFA!C21</f>
        <v>0</v>
      </c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242">
        <f t="shared" si="0"/>
        <v>0</v>
      </c>
      <c r="R27" s="193">
        <f t="shared" si="1"/>
        <v>0</v>
      </c>
      <c r="T27" s="148">
        <v>52</v>
      </c>
    </row>
    <row r="28" spans="1:20" ht="15" customHeight="1" x14ac:dyDescent="0.25">
      <c r="A28" s="149">
        <f>ANASAYFA!A22</f>
        <v>19</v>
      </c>
      <c r="B28" s="149">
        <f>ANASAYFA!B22</f>
        <v>0</v>
      </c>
      <c r="C28" s="150">
        <f>ANASAYFA!C22</f>
        <v>0</v>
      </c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242">
        <f t="shared" si="0"/>
        <v>0</v>
      </c>
      <c r="R28" s="193">
        <f t="shared" si="1"/>
        <v>0</v>
      </c>
      <c r="T28" s="148">
        <v>52</v>
      </c>
    </row>
    <row r="29" spans="1:20" ht="15" customHeight="1" x14ac:dyDescent="0.25">
      <c r="A29" s="149">
        <f>ANASAYFA!A23</f>
        <v>20</v>
      </c>
      <c r="B29" s="149">
        <f>ANASAYFA!B23</f>
        <v>0</v>
      </c>
      <c r="C29" s="150">
        <f>ANASAYFA!C23</f>
        <v>0</v>
      </c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242">
        <f t="shared" si="0"/>
        <v>0</v>
      </c>
      <c r="R29" s="193">
        <f t="shared" si="1"/>
        <v>0</v>
      </c>
      <c r="T29" s="148">
        <v>52</v>
      </c>
    </row>
    <row r="30" spans="1:20" ht="15" customHeight="1" x14ac:dyDescent="0.25">
      <c r="A30" s="149">
        <f>ANASAYFA!A24</f>
        <v>21</v>
      </c>
      <c r="B30" s="149">
        <f>ANASAYFA!B24</f>
        <v>0</v>
      </c>
      <c r="C30" s="150">
        <f>ANASAYFA!C24</f>
        <v>0</v>
      </c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242">
        <f t="shared" si="0"/>
        <v>0</v>
      </c>
      <c r="R30" s="193">
        <f t="shared" si="1"/>
        <v>0</v>
      </c>
      <c r="T30" s="148">
        <v>52</v>
      </c>
    </row>
    <row r="31" spans="1:20" ht="15" customHeight="1" x14ac:dyDescent="0.25">
      <c r="A31" s="149">
        <f>ANASAYFA!A25</f>
        <v>22</v>
      </c>
      <c r="B31" s="149">
        <f>ANASAYFA!B25</f>
        <v>0</v>
      </c>
      <c r="C31" s="150">
        <f>ANASAYFA!C25</f>
        <v>0</v>
      </c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242">
        <f t="shared" si="0"/>
        <v>0</v>
      </c>
      <c r="R31" s="193">
        <f t="shared" si="1"/>
        <v>0</v>
      </c>
      <c r="T31" s="148">
        <v>52</v>
      </c>
    </row>
    <row r="32" spans="1:20" ht="15" customHeight="1" x14ac:dyDescent="0.25">
      <c r="A32" s="149">
        <f>ANASAYFA!A26</f>
        <v>23</v>
      </c>
      <c r="B32" s="149">
        <f>ANASAYFA!B26</f>
        <v>0</v>
      </c>
      <c r="C32" s="150">
        <f>ANASAYFA!C26</f>
        <v>0</v>
      </c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242">
        <f t="shared" si="0"/>
        <v>0</v>
      </c>
      <c r="R32" s="193">
        <f t="shared" si="1"/>
        <v>0</v>
      </c>
      <c r="T32" s="148">
        <v>52</v>
      </c>
    </row>
    <row r="33" spans="1:20" ht="15" customHeight="1" x14ac:dyDescent="0.25">
      <c r="A33" s="149">
        <f>ANASAYFA!A27</f>
        <v>24</v>
      </c>
      <c r="B33" s="149">
        <f>ANASAYFA!B27</f>
        <v>0</v>
      </c>
      <c r="C33" s="150">
        <f>ANASAYFA!C27</f>
        <v>0</v>
      </c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242">
        <f t="shared" ref="Q33:Q39" si="2">SUM(D33:P33)</f>
        <v>0</v>
      </c>
      <c r="R33" s="193">
        <f t="shared" ref="R33:R39" si="3">ROUND((100*Q33)/(T33),0)</f>
        <v>0</v>
      </c>
      <c r="T33" s="148">
        <v>52</v>
      </c>
    </row>
    <row r="34" spans="1:20" ht="15" customHeight="1" x14ac:dyDescent="0.25">
      <c r="A34" s="149">
        <f>ANASAYFA!A28</f>
        <v>25</v>
      </c>
      <c r="B34" s="149">
        <f>ANASAYFA!B28</f>
        <v>0</v>
      </c>
      <c r="C34" s="150">
        <f>ANASAYFA!C28</f>
        <v>0</v>
      </c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242">
        <f t="shared" si="2"/>
        <v>0</v>
      </c>
      <c r="R34" s="193">
        <f t="shared" si="3"/>
        <v>0</v>
      </c>
      <c r="T34" s="148">
        <v>52</v>
      </c>
    </row>
    <row r="35" spans="1:20" ht="15" customHeight="1" x14ac:dyDescent="0.25">
      <c r="A35" s="149">
        <f>ANASAYFA!A29</f>
        <v>26</v>
      </c>
      <c r="B35" s="149">
        <f>ANASAYFA!B29</f>
        <v>0</v>
      </c>
      <c r="C35" s="150">
        <f>ANASAYFA!C29</f>
        <v>0</v>
      </c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242">
        <f t="shared" si="2"/>
        <v>0</v>
      </c>
      <c r="R35" s="193">
        <f t="shared" si="3"/>
        <v>0</v>
      </c>
      <c r="T35" s="148">
        <v>52</v>
      </c>
    </row>
    <row r="36" spans="1:20" ht="15" customHeight="1" x14ac:dyDescent="0.25">
      <c r="A36" s="149">
        <f>ANASAYFA!A30</f>
        <v>27</v>
      </c>
      <c r="B36" s="149">
        <f>ANASAYFA!B30</f>
        <v>0</v>
      </c>
      <c r="C36" s="150">
        <f>ANASAYFA!C30</f>
        <v>0</v>
      </c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242">
        <f t="shared" si="2"/>
        <v>0</v>
      </c>
      <c r="R36" s="193">
        <f t="shared" si="3"/>
        <v>0</v>
      </c>
      <c r="T36" s="148">
        <v>52</v>
      </c>
    </row>
    <row r="37" spans="1:20" ht="15" customHeight="1" x14ac:dyDescent="0.25">
      <c r="A37" s="149">
        <f>ANASAYFA!A31</f>
        <v>28</v>
      </c>
      <c r="B37" s="149">
        <f>ANASAYFA!B31</f>
        <v>0</v>
      </c>
      <c r="C37" s="150">
        <f>ANASAYFA!C31</f>
        <v>0</v>
      </c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242">
        <f t="shared" si="2"/>
        <v>0</v>
      </c>
      <c r="R37" s="193">
        <f t="shared" si="3"/>
        <v>0</v>
      </c>
      <c r="T37" s="148">
        <v>52</v>
      </c>
    </row>
    <row r="38" spans="1:20" ht="15" customHeight="1" x14ac:dyDescent="0.25">
      <c r="A38" s="149">
        <f>ANASAYFA!A32</f>
        <v>29</v>
      </c>
      <c r="B38" s="149">
        <f>ANASAYFA!B32</f>
        <v>0</v>
      </c>
      <c r="C38" s="150">
        <f>ANASAYFA!C32</f>
        <v>0</v>
      </c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242">
        <f t="shared" si="2"/>
        <v>0</v>
      </c>
      <c r="R38" s="193">
        <f t="shared" si="3"/>
        <v>0</v>
      </c>
      <c r="T38" s="148">
        <v>52</v>
      </c>
    </row>
    <row r="39" spans="1:20" ht="15" customHeight="1" x14ac:dyDescent="0.25">
      <c r="A39" s="149">
        <f>ANASAYFA!A33</f>
        <v>30</v>
      </c>
      <c r="B39" s="149">
        <f>ANASAYFA!B33</f>
        <v>0</v>
      </c>
      <c r="C39" s="150">
        <f>ANASAYFA!C33</f>
        <v>0</v>
      </c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242">
        <f t="shared" si="2"/>
        <v>0</v>
      </c>
      <c r="R39" s="193">
        <f t="shared" si="3"/>
        <v>0</v>
      </c>
      <c r="T39" s="148">
        <v>52</v>
      </c>
    </row>
    <row r="40" spans="1:20" ht="15" customHeight="1" x14ac:dyDescent="0.25">
      <c r="A40" s="149">
        <f>ANASAYFA!A34</f>
        <v>31</v>
      </c>
      <c r="B40" s="149">
        <f>ANASAYFA!B34</f>
        <v>0</v>
      </c>
      <c r="C40" s="150">
        <f>ANASAYFA!C34</f>
        <v>0</v>
      </c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242">
        <f t="shared" ref="Q40:Q42" si="4">SUM(D40:P40)</f>
        <v>0</v>
      </c>
      <c r="R40" s="193">
        <f t="shared" ref="R40:R42" si="5">ROUND((100*Q40)/(T40),0)</f>
        <v>0</v>
      </c>
      <c r="T40" s="148">
        <v>52</v>
      </c>
    </row>
    <row r="41" spans="1:20" ht="15" customHeight="1" x14ac:dyDescent="0.25">
      <c r="A41" s="149">
        <f>ANASAYFA!A35</f>
        <v>32</v>
      </c>
      <c r="B41" s="149">
        <f>ANASAYFA!B35</f>
        <v>0</v>
      </c>
      <c r="C41" s="150">
        <f>ANASAYFA!C35</f>
        <v>0</v>
      </c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242">
        <f t="shared" si="4"/>
        <v>0</v>
      </c>
      <c r="R41" s="193">
        <f t="shared" si="5"/>
        <v>0</v>
      </c>
      <c r="T41" s="148">
        <v>52</v>
      </c>
    </row>
    <row r="42" spans="1:20" ht="15" customHeight="1" x14ac:dyDescent="0.25">
      <c r="A42" s="149">
        <f>ANASAYFA!A36</f>
        <v>33</v>
      </c>
      <c r="B42" s="149">
        <f>ANASAYFA!B36</f>
        <v>0</v>
      </c>
      <c r="C42" s="150">
        <f>ANASAYFA!C36</f>
        <v>0</v>
      </c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242">
        <f t="shared" si="4"/>
        <v>0</v>
      </c>
      <c r="R42" s="193">
        <f t="shared" si="5"/>
        <v>0</v>
      </c>
      <c r="T42" s="148">
        <v>52</v>
      </c>
    </row>
    <row r="43" spans="1:20" ht="15" customHeight="1" x14ac:dyDescent="0.25">
      <c r="A43" s="149">
        <f>ANASAYFA!A37</f>
        <v>34</v>
      </c>
      <c r="B43" s="149">
        <f>ANASAYFA!B37</f>
        <v>0</v>
      </c>
      <c r="C43" s="150">
        <f>ANASAYFA!C37</f>
        <v>0</v>
      </c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242">
        <f t="shared" ref="Q43:Q52" si="6">SUM(D43:P43)</f>
        <v>0</v>
      </c>
      <c r="R43" s="193">
        <f t="shared" ref="R43:R52" si="7">ROUND((100*Q43)/(T43),0)</f>
        <v>0</v>
      </c>
      <c r="T43" s="148">
        <v>52</v>
      </c>
    </row>
    <row r="44" spans="1:20" ht="15" customHeight="1" x14ac:dyDescent="0.25">
      <c r="A44" s="149">
        <f>ANASAYFA!A38</f>
        <v>35</v>
      </c>
      <c r="B44" s="149">
        <f>ANASAYFA!B38</f>
        <v>0</v>
      </c>
      <c r="C44" s="150">
        <f>ANASAYFA!C38</f>
        <v>0</v>
      </c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242">
        <f t="shared" si="6"/>
        <v>0</v>
      </c>
      <c r="R44" s="193">
        <f t="shared" si="7"/>
        <v>0</v>
      </c>
      <c r="T44" s="148">
        <v>52</v>
      </c>
    </row>
    <row r="45" spans="1:20" ht="15" customHeight="1" x14ac:dyDescent="0.25">
      <c r="A45" s="149">
        <f>ANASAYFA!A39</f>
        <v>36</v>
      </c>
      <c r="B45" s="149">
        <f>ANASAYFA!B39</f>
        <v>0</v>
      </c>
      <c r="C45" s="150">
        <f>ANASAYFA!C39</f>
        <v>0</v>
      </c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242">
        <f t="shared" si="6"/>
        <v>0</v>
      </c>
      <c r="R45" s="193">
        <f t="shared" si="7"/>
        <v>0</v>
      </c>
      <c r="T45" s="148">
        <v>52</v>
      </c>
    </row>
    <row r="46" spans="1:20" ht="15" customHeight="1" x14ac:dyDescent="0.25">
      <c r="A46" s="149">
        <f>ANASAYFA!A40</f>
        <v>37</v>
      </c>
      <c r="B46" s="149">
        <f>ANASAYFA!B40</f>
        <v>0</v>
      </c>
      <c r="C46" s="150">
        <f>ANASAYFA!C40</f>
        <v>0</v>
      </c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242">
        <f t="shared" si="6"/>
        <v>0</v>
      </c>
      <c r="R46" s="193">
        <f t="shared" si="7"/>
        <v>0</v>
      </c>
      <c r="T46" s="148">
        <v>52</v>
      </c>
    </row>
    <row r="47" spans="1:20" ht="15" customHeight="1" x14ac:dyDescent="0.25">
      <c r="A47" s="149">
        <f>ANASAYFA!A41</f>
        <v>38</v>
      </c>
      <c r="B47" s="149">
        <f>ANASAYFA!B41</f>
        <v>0</v>
      </c>
      <c r="C47" s="150">
        <f>ANASAYFA!C41</f>
        <v>0</v>
      </c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242">
        <f t="shared" si="6"/>
        <v>0</v>
      </c>
      <c r="R47" s="193">
        <f t="shared" si="7"/>
        <v>0</v>
      </c>
      <c r="T47" s="148">
        <v>52</v>
      </c>
    </row>
    <row r="48" spans="1:20" ht="15" customHeight="1" x14ac:dyDescent="0.25">
      <c r="A48" s="149">
        <f>ANASAYFA!A42</f>
        <v>39</v>
      </c>
      <c r="B48" s="149">
        <f>ANASAYFA!B42</f>
        <v>0</v>
      </c>
      <c r="C48" s="150">
        <f>ANASAYFA!C42</f>
        <v>0</v>
      </c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242">
        <f t="shared" si="6"/>
        <v>0</v>
      </c>
      <c r="R48" s="193">
        <f t="shared" si="7"/>
        <v>0</v>
      </c>
      <c r="T48" s="148">
        <v>52</v>
      </c>
    </row>
    <row r="49" spans="1:20" ht="15" customHeight="1" x14ac:dyDescent="0.25">
      <c r="A49" s="149">
        <f>ANASAYFA!A43</f>
        <v>40</v>
      </c>
      <c r="B49" s="149">
        <f>ANASAYFA!B43</f>
        <v>0</v>
      </c>
      <c r="C49" s="150">
        <f>ANASAYFA!C43</f>
        <v>0</v>
      </c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242">
        <f t="shared" si="6"/>
        <v>0</v>
      </c>
      <c r="R49" s="193">
        <f t="shared" si="7"/>
        <v>0</v>
      </c>
      <c r="T49" s="148">
        <v>52</v>
      </c>
    </row>
    <row r="50" spans="1:20" ht="15" customHeight="1" x14ac:dyDescent="0.25">
      <c r="A50" s="149">
        <f>ANASAYFA!A44</f>
        <v>41</v>
      </c>
      <c r="B50" s="149">
        <f>ANASAYFA!B44</f>
        <v>0</v>
      </c>
      <c r="C50" s="150">
        <f>ANASAYFA!C44</f>
        <v>0</v>
      </c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242">
        <f t="shared" si="6"/>
        <v>0</v>
      </c>
      <c r="R50" s="193">
        <f t="shared" si="7"/>
        <v>0</v>
      </c>
      <c r="T50" s="148">
        <v>52</v>
      </c>
    </row>
    <row r="51" spans="1:20" ht="15" customHeight="1" x14ac:dyDescent="0.25">
      <c r="A51" s="149">
        <f>ANASAYFA!A45</f>
        <v>42</v>
      </c>
      <c r="B51" s="149">
        <f>ANASAYFA!B45</f>
        <v>0</v>
      </c>
      <c r="C51" s="150">
        <f>ANASAYFA!C45</f>
        <v>0</v>
      </c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242">
        <f t="shared" si="6"/>
        <v>0</v>
      </c>
      <c r="R51" s="193">
        <f t="shared" si="7"/>
        <v>0</v>
      </c>
      <c r="T51" s="148">
        <v>52</v>
      </c>
    </row>
    <row r="52" spans="1:20" ht="15" customHeight="1" x14ac:dyDescent="0.25">
      <c r="A52" s="149">
        <f>ANASAYFA!A46</f>
        <v>43</v>
      </c>
      <c r="B52" s="149">
        <f>ANASAYFA!B46</f>
        <v>0</v>
      </c>
      <c r="C52" s="150">
        <f>ANASAYFA!C46</f>
        <v>0</v>
      </c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242">
        <f t="shared" si="6"/>
        <v>0</v>
      </c>
      <c r="R52" s="193">
        <f t="shared" si="7"/>
        <v>0</v>
      </c>
      <c r="T52" s="148">
        <v>52</v>
      </c>
    </row>
    <row r="53" spans="1:20" ht="15" customHeight="1" x14ac:dyDescent="0.25">
      <c r="A53" s="87"/>
      <c r="B53" s="87"/>
      <c r="C53" s="88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3"/>
      <c r="R53" s="94"/>
    </row>
    <row r="54" spans="1:20" ht="15" customHeight="1" x14ac:dyDescent="0.25"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109"/>
      <c r="R54" s="62"/>
    </row>
    <row r="55" spans="1:20" ht="15" customHeight="1" x14ac:dyDescent="0.25"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334" t="str">
        <f>ANASAYFA!J25</f>
        <v>MUSTAFA ÇINKIR</v>
      </c>
      <c r="R55" s="334"/>
    </row>
    <row r="56" spans="1:20" ht="15" customHeight="1" x14ac:dyDescent="0.25"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334" t="str">
        <f>ANASAYFA!J26</f>
        <v>1/B Sınıf Öğretmeni</v>
      </c>
      <c r="R56" s="334"/>
    </row>
  </sheetData>
  <protectedRanges>
    <protectedRange sqref="A10:C53" name="Aralık1_1_1"/>
  </protectedRanges>
  <mergeCells count="21">
    <mergeCell ref="H3:H9"/>
    <mergeCell ref="I3:I9"/>
    <mergeCell ref="J3:J9"/>
    <mergeCell ref="K3:K9"/>
    <mergeCell ref="L3:L9"/>
    <mergeCell ref="A1:R1"/>
    <mergeCell ref="B3:B9"/>
    <mergeCell ref="C3:C9"/>
    <mergeCell ref="A2:R2"/>
    <mergeCell ref="Q56:R56"/>
    <mergeCell ref="D3:D9"/>
    <mergeCell ref="M3:M9"/>
    <mergeCell ref="N3:N9"/>
    <mergeCell ref="O3:O9"/>
    <mergeCell ref="P3:P9"/>
    <mergeCell ref="Q55:R55"/>
    <mergeCell ref="Q3:Q9"/>
    <mergeCell ref="R3:R9"/>
    <mergeCell ref="E3:E9"/>
    <mergeCell ref="F3:F9"/>
    <mergeCell ref="G3:G9"/>
  </mergeCells>
  <dataValidations xWindow="721" yWindow="386" count="1">
    <dataValidation allowBlank="1" showInputMessage="1" showErrorMessage="1" promptTitle="DİKKAT!" prompt="SEÇTİĞİNİZ HÜCREYE VERİ GİRİŞİ YAPMAYINIZ. AKSİ TAKTİRDE PROGRAM ÇALIŞMAZ." sqref="D1:P2 A1:C52 Q1:R56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G69"/>
  <sheetViews>
    <sheetView zoomScale="80" zoomScaleNormal="80" workbookViewId="0">
      <pane xSplit="3" ySplit="8" topLeftCell="D42" activePane="bottomRight" state="frozen"/>
      <selection pane="topRight" activeCell="D1" sqref="D1"/>
      <selection pane="bottomLeft" activeCell="A9" sqref="A9"/>
      <selection pane="bottomRight" activeCell="D9" sqref="D9:AC51"/>
    </sheetView>
  </sheetViews>
  <sheetFormatPr defaultColWidth="9.140625" defaultRowHeight="15.75" x14ac:dyDescent="0.25"/>
  <cols>
    <col min="1" max="1" width="4.7109375" style="17" customWidth="1"/>
    <col min="2" max="2" width="6.42578125" style="17" customWidth="1"/>
    <col min="3" max="3" width="27.7109375" style="17" customWidth="1"/>
    <col min="4" max="13" width="4.28515625" style="17" customWidth="1"/>
    <col min="14" max="29" width="4.28515625" style="1" customWidth="1"/>
    <col min="30" max="30" width="5.7109375" style="23" customWidth="1"/>
    <col min="31" max="31" width="8.7109375" style="3" customWidth="1"/>
    <col min="32" max="32" width="5.7109375" style="1" customWidth="1"/>
    <col min="33" max="35" width="7.7109375" style="1" customWidth="1"/>
    <col min="36" max="16384" width="9.140625" style="1"/>
  </cols>
  <sheetData>
    <row r="1" spans="1:33" ht="20.100000000000001" customHeight="1" x14ac:dyDescent="0.25">
      <c r="A1" s="290" t="str">
        <f>ANASAYFA!A1</f>
        <v>2023-2024 EĞİTİM ÖĞRETİM YILI PROF. DR. HALET ÇAMBEL İLKOKULU 1/B SINIFI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291"/>
      <c r="X1" s="291"/>
      <c r="Y1" s="291"/>
      <c r="Z1" s="291"/>
      <c r="AA1" s="291"/>
      <c r="AB1" s="291"/>
      <c r="AC1" s="291"/>
      <c r="AD1" s="291"/>
      <c r="AE1" s="292"/>
    </row>
    <row r="2" spans="1:33" ht="20.100000000000001" customHeight="1" x14ac:dyDescent="0.25">
      <c r="A2" s="290" t="s">
        <v>355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1"/>
      <c r="AD2" s="291"/>
      <c r="AE2" s="292"/>
    </row>
    <row r="3" spans="1:33" ht="34.15" customHeight="1" x14ac:dyDescent="0.25">
      <c r="A3" s="18"/>
      <c r="B3" s="19"/>
      <c r="C3" s="296"/>
      <c r="D3" s="299" t="s">
        <v>77</v>
      </c>
      <c r="E3" s="299" t="s">
        <v>78</v>
      </c>
      <c r="F3" s="299" t="s">
        <v>79</v>
      </c>
      <c r="G3" s="299" t="s">
        <v>84</v>
      </c>
      <c r="H3" s="299" t="s">
        <v>85</v>
      </c>
      <c r="I3" s="299" t="s">
        <v>86</v>
      </c>
      <c r="J3" s="299" t="s">
        <v>87</v>
      </c>
      <c r="K3" s="293" t="s">
        <v>88</v>
      </c>
      <c r="L3" s="293" t="s">
        <v>89</v>
      </c>
      <c r="M3" s="293" t="s">
        <v>90</v>
      </c>
      <c r="N3" s="293" t="s">
        <v>91</v>
      </c>
      <c r="O3" s="302" t="s">
        <v>92</v>
      </c>
      <c r="P3" s="302" t="s">
        <v>93</v>
      </c>
      <c r="Q3" s="302" t="s">
        <v>94</v>
      </c>
      <c r="R3" s="302" t="s">
        <v>95</v>
      </c>
      <c r="S3" s="302" t="s">
        <v>96</v>
      </c>
      <c r="T3" s="302" t="s">
        <v>104</v>
      </c>
      <c r="U3" s="293" t="s">
        <v>111</v>
      </c>
      <c r="V3" s="293" t="s">
        <v>112</v>
      </c>
      <c r="W3" s="293" t="s">
        <v>113</v>
      </c>
      <c r="X3" s="293" t="s">
        <v>114</v>
      </c>
      <c r="Y3" s="293" t="s">
        <v>115</v>
      </c>
      <c r="Z3" s="293" t="s">
        <v>117</v>
      </c>
      <c r="AA3" s="311" t="s">
        <v>118</v>
      </c>
      <c r="AB3" s="293" t="s">
        <v>120</v>
      </c>
      <c r="AC3" s="293" t="s">
        <v>121</v>
      </c>
      <c r="AD3" s="314" t="s">
        <v>58</v>
      </c>
      <c r="AE3" s="314" t="s">
        <v>59</v>
      </c>
    </row>
    <row r="4" spans="1:33" ht="34.15" customHeight="1" x14ac:dyDescent="0.25">
      <c r="A4" s="20"/>
      <c r="B4" s="21"/>
      <c r="C4" s="297"/>
      <c r="D4" s="300"/>
      <c r="E4" s="300"/>
      <c r="F4" s="300"/>
      <c r="G4" s="300"/>
      <c r="H4" s="300"/>
      <c r="I4" s="300"/>
      <c r="J4" s="300"/>
      <c r="K4" s="294"/>
      <c r="L4" s="294"/>
      <c r="M4" s="294"/>
      <c r="N4" s="294"/>
      <c r="O4" s="303"/>
      <c r="P4" s="303"/>
      <c r="Q4" s="303"/>
      <c r="R4" s="303"/>
      <c r="S4" s="303"/>
      <c r="T4" s="303"/>
      <c r="U4" s="294"/>
      <c r="V4" s="294"/>
      <c r="W4" s="294"/>
      <c r="X4" s="294"/>
      <c r="Y4" s="294"/>
      <c r="Z4" s="294"/>
      <c r="AA4" s="312"/>
      <c r="AB4" s="294"/>
      <c r="AC4" s="294"/>
      <c r="AD4" s="314"/>
      <c r="AE4" s="314"/>
    </row>
    <row r="5" spans="1:33" ht="34.15" customHeight="1" x14ac:dyDescent="0.25">
      <c r="A5" s="20"/>
      <c r="B5" s="21"/>
      <c r="C5" s="297"/>
      <c r="D5" s="300"/>
      <c r="E5" s="300"/>
      <c r="F5" s="300"/>
      <c r="G5" s="300"/>
      <c r="H5" s="300"/>
      <c r="I5" s="300"/>
      <c r="J5" s="300"/>
      <c r="K5" s="294"/>
      <c r="L5" s="294"/>
      <c r="M5" s="294"/>
      <c r="N5" s="294"/>
      <c r="O5" s="303"/>
      <c r="P5" s="303"/>
      <c r="Q5" s="303"/>
      <c r="R5" s="303"/>
      <c r="S5" s="303"/>
      <c r="T5" s="303"/>
      <c r="U5" s="294"/>
      <c r="V5" s="294"/>
      <c r="W5" s="294"/>
      <c r="X5" s="294"/>
      <c r="Y5" s="294"/>
      <c r="Z5" s="294"/>
      <c r="AA5" s="312"/>
      <c r="AB5" s="294"/>
      <c r="AC5" s="294"/>
      <c r="AD5" s="314"/>
      <c r="AE5" s="314"/>
    </row>
    <row r="6" spans="1:33" ht="34.15" customHeight="1" x14ac:dyDescent="0.25">
      <c r="A6" s="20"/>
      <c r="B6" s="21"/>
      <c r="C6" s="297"/>
      <c r="D6" s="300"/>
      <c r="E6" s="300"/>
      <c r="F6" s="300"/>
      <c r="G6" s="300"/>
      <c r="H6" s="300"/>
      <c r="I6" s="300"/>
      <c r="J6" s="300"/>
      <c r="K6" s="294"/>
      <c r="L6" s="294"/>
      <c r="M6" s="294"/>
      <c r="N6" s="294"/>
      <c r="O6" s="303"/>
      <c r="P6" s="303"/>
      <c r="Q6" s="303"/>
      <c r="R6" s="303"/>
      <c r="S6" s="303"/>
      <c r="T6" s="303"/>
      <c r="U6" s="294"/>
      <c r="V6" s="294"/>
      <c r="W6" s="294"/>
      <c r="X6" s="294"/>
      <c r="Y6" s="294"/>
      <c r="Z6" s="294"/>
      <c r="AA6" s="312"/>
      <c r="AB6" s="294"/>
      <c r="AC6" s="294"/>
      <c r="AD6" s="314"/>
      <c r="AE6" s="314"/>
    </row>
    <row r="7" spans="1:33" ht="34.15" customHeight="1" x14ac:dyDescent="0.25">
      <c r="A7" s="20"/>
      <c r="B7" s="21"/>
      <c r="C7" s="298"/>
      <c r="D7" s="301"/>
      <c r="E7" s="301"/>
      <c r="F7" s="301"/>
      <c r="G7" s="301"/>
      <c r="H7" s="301"/>
      <c r="I7" s="301"/>
      <c r="J7" s="301"/>
      <c r="K7" s="295"/>
      <c r="L7" s="295"/>
      <c r="M7" s="295"/>
      <c r="N7" s="295"/>
      <c r="O7" s="304"/>
      <c r="P7" s="304"/>
      <c r="Q7" s="304"/>
      <c r="R7" s="304"/>
      <c r="S7" s="304"/>
      <c r="T7" s="304"/>
      <c r="U7" s="295"/>
      <c r="V7" s="295"/>
      <c r="W7" s="295"/>
      <c r="X7" s="295"/>
      <c r="Y7" s="295"/>
      <c r="Z7" s="295"/>
      <c r="AA7" s="313"/>
      <c r="AB7" s="295"/>
      <c r="AC7" s="295"/>
      <c r="AD7" s="314"/>
      <c r="AE7" s="314"/>
    </row>
    <row r="8" spans="1:33" ht="13.15" customHeight="1" x14ac:dyDescent="0.25">
      <c r="A8" s="20"/>
      <c r="B8" s="21"/>
      <c r="C8" s="123"/>
      <c r="D8" s="287" t="s">
        <v>50</v>
      </c>
      <c r="E8" s="288"/>
      <c r="F8" s="288"/>
      <c r="G8" s="288"/>
      <c r="H8" s="288"/>
      <c r="I8" s="288"/>
      <c r="J8" s="288"/>
      <c r="K8" s="289" t="s">
        <v>51</v>
      </c>
      <c r="L8" s="289"/>
      <c r="M8" s="289"/>
      <c r="N8" s="289"/>
      <c r="O8" s="305" t="s">
        <v>124</v>
      </c>
      <c r="P8" s="306"/>
      <c r="Q8" s="306"/>
      <c r="R8" s="306"/>
      <c r="S8" s="306"/>
      <c r="T8" s="306"/>
      <c r="U8" s="307" t="s">
        <v>53</v>
      </c>
      <c r="V8" s="308"/>
      <c r="W8" s="308"/>
      <c r="X8" s="308"/>
      <c r="Y8" s="308"/>
      <c r="Z8" s="308"/>
      <c r="AA8" s="308"/>
      <c r="AB8" s="308"/>
      <c r="AC8" s="308"/>
      <c r="AD8" s="124"/>
      <c r="AE8" s="124"/>
    </row>
    <row r="9" spans="1:33" ht="15" customHeight="1" x14ac:dyDescent="0.25">
      <c r="A9" s="149">
        <f>ANASAYFA!A4</f>
        <v>1</v>
      </c>
      <c r="B9" s="149">
        <f>ANASAYFA!B4</f>
        <v>0</v>
      </c>
      <c r="C9" s="150">
        <f>ANASAYFA!C4</f>
        <v>0</v>
      </c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237">
        <f>SUM(D9:AC9)</f>
        <v>0</v>
      </c>
      <c r="AE9" s="193">
        <f>ROUND((100*AD9)/(AG9),0)</f>
        <v>0</v>
      </c>
      <c r="AF9" s="4"/>
      <c r="AG9" s="148">
        <v>104</v>
      </c>
    </row>
    <row r="10" spans="1:33" ht="15" customHeight="1" x14ac:dyDescent="0.25">
      <c r="A10" s="149">
        <f>ANASAYFA!A5</f>
        <v>2</v>
      </c>
      <c r="B10" s="149">
        <f>ANASAYFA!B5</f>
        <v>0</v>
      </c>
      <c r="C10" s="150">
        <f>ANASAYFA!C5</f>
        <v>0</v>
      </c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237">
        <f t="shared" ref="AD10:AD51" si="0">SUM(D10:AC10)</f>
        <v>0</v>
      </c>
      <c r="AE10" s="193">
        <f t="shared" ref="AE10:AE51" si="1">ROUND((100*AD10)/(AG10),0)</f>
        <v>0</v>
      </c>
      <c r="AF10" s="4"/>
      <c r="AG10" s="148">
        <v>104</v>
      </c>
    </row>
    <row r="11" spans="1:33" ht="15" customHeight="1" x14ac:dyDescent="0.25">
      <c r="A11" s="149">
        <f>ANASAYFA!A6</f>
        <v>3</v>
      </c>
      <c r="B11" s="149">
        <f>ANASAYFA!B6</f>
        <v>0</v>
      </c>
      <c r="C11" s="150">
        <f>ANASAYFA!C6</f>
        <v>0</v>
      </c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237">
        <f t="shared" si="0"/>
        <v>0</v>
      </c>
      <c r="AE11" s="193">
        <f t="shared" si="1"/>
        <v>0</v>
      </c>
      <c r="AF11" s="4"/>
      <c r="AG11" s="148">
        <v>104</v>
      </c>
    </row>
    <row r="12" spans="1:33" ht="15" customHeight="1" x14ac:dyDescent="0.25">
      <c r="A12" s="149">
        <f>ANASAYFA!A7</f>
        <v>4</v>
      </c>
      <c r="B12" s="149">
        <f>ANASAYFA!B7</f>
        <v>0</v>
      </c>
      <c r="C12" s="150">
        <f>ANASAYFA!C7</f>
        <v>0</v>
      </c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237">
        <f t="shared" si="0"/>
        <v>0</v>
      </c>
      <c r="AE12" s="193">
        <f t="shared" si="1"/>
        <v>0</v>
      </c>
      <c r="AF12" s="4"/>
      <c r="AG12" s="148">
        <v>104</v>
      </c>
    </row>
    <row r="13" spans="1:33" ht="15" customHeight="1" x14ac:dyDescent="0.25">
      <c r="A13" s="149">
        <f>ANASAYFA!A8</f>
        <v>5</v>
      </c>
      <c r="B13" s="149">
        <f>ANASAYFA!B8</f>
        <v>0</v>
      </c>
      <c r="C13" s="150">
        <f>ANASAYFA!C8</f>
        <v>0</v>
      </c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237">
        <f t="shared" si="0"/>
        <v>0</v>
      </c>
      <c r="AE13" s="193">
        <f t="shared" si="1"/>
        <v>0</v>
      </c>
      <c r="AF13" s="4"/>
      <c r="AG13" s="148">
        <v>104</v>
      </c>
    </row>
    <row r="14" spans="1:33" ht="15" customHeight="1" x14ac:dyDescent="0.25">
      <c r="A14" s="149">
        <f>ANASAYFA!A9</f>
        <v>6</v>
      </c>
      <c r="B14" s="149">
        <f>ANASAYFA!B9</f>
        <v>0</v>
      </c>
      <c r="C14" s="150">
        <f>ANASAYFA!C9</f>
        <v>0</v>
      </c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237">
        <f t="shared" si="0"/>
        <v>0</v>
      </c>
      <c r="AE14" s="193">
        <f t="shared" si="1"/>
        <v>0</v>
      </c>
      <c r="AF14" s="4"/>
      <c r="AG14" s="148">
        <v>104</v>
      </c>
    </row>
    <row r="15" spans="1:33" ht="15" customHeight="1" x14ac:dyDescent="0.25">
      <c r="A15" s="149">
        <f>ANASAYFA!A10</f>
        <v>7</v>
      </c>
      <c r="B15" s="149">
        <f>ANASAYFA!B10</f>
        <v>0</v>
      </c>
      <c r="C15" s="151">
        <f>ANASAYFA!C10</f>
        <v>0</v>
      </c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237">
        <f t="shared" si="0"/>
        <v>0</v>
      </c>
      <c r="AE15" s="193">
        <f t="shared" si="1"/>
        <v>0</v>
      </c>
      <c r="AF15" s="4"/>
      <c r="AG15" s="148">
        <v>104</v>
      </c>
    </row>
    <row r="16" spans="1:33" ht="15" customHeight="1" x14ac:dyDescent="0.25">
      <c r="A16" s="149">
        <f>ANASAYFA!A11</f>
        <v>8</v>
      </c>
      <c r="B16" s="149">
        <f>ANASAYFA!B11</f>
        <v>0</v>
      </c>
      <c r="C16" s="150">
        <f>ANASAYFA!C11</f>
        <v>0</v>
      </c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237">
        <f t="shared" si="0"/>
        <v>0</v>
      </c>
      <c r="AE16" s="193">
        <f t="shared" si="1"/>
        <v>0</v>
      </c>
      <c r="AF16" s="4"/>
      <c r="AG16" s="148">
        <v>104</v>
      </c>
    </row>
    <row r="17" spans="1:33" ht="15" customHeight="1" x14ac:dyDescent="0.25">
      <c r="A17" s="149">
        <f>ANASAYFA!A12</f>
        <v>9</v>
      </c>
      <c r="B17" s="149">
        <f>ANASAYFA!B12</f>
        <v>0</v>
      </c>
      <c r="C17" s="150">
        <f>ANASAYFA!C12</f>
        <v>0</v>
      </c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237">
        <f t="shared" si="0"/>
        <v>0</v>
      </c>
      <c r="AE17" s="193">
        <f t="shared" si="1"/>
        <v>0</v>
      </c>
      <c r="AF17" s="4"/>
      <c r="AG17" s="148">
        <v>104</v>
      </c>
    </row>
    <row r="18" spans="1:33" ht="15" customHeight="1" x14ac:dyDescent="0.25">
      <c r="A18" s="149">
        <f>ANASAYFA!A13</f>
        <v>10</v>
      </c>
      <c r="B18" s="149">
        <f>ANASAYFA!B13</f>
        <v>0</v>
      </c>
      <c r="C18" s="150">
        <f>ANASAYFA!C13</f>
        <v>0</v>
      </c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237">
        <f t="shared" si="0"/>
        <v>0</v>
      </c>
      <c r="AE18" s="193">
        <f t="shared" si="1"/>
        <v>0</v>
      </c>
      <c r="AF18" s="4"/>
      <c r="AG18" s="148">
        <v>104</v>
      </c>
    </row>
    <row r="19" spans="1:33" ht="15" customHeight="1" x14ac:dyDescent="0.25">
      <c r="A19" s="149">
        <f>ANASAYFA!A14</f>
        <v>11</v>
      </c>
      <c r="B19" s="149">
        <f>ANASAYFA!B14</f>
        <v>0</v>
      </c>
      <c r="C19" s="150">
        <f>ANASAYFA!C14</f>
        <v>0</v>
      </c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237">
        <f t="shared" si="0"/>
        <v>0</v>
      </c>
      <c r="AE19" s="193">
        <f t="shared" si="1"/>
        <v>0</v>
      </c>
      <c r="AF19" s="4"/>
      <c r="AG19" s="148">
        <v>104</v>
      </c>
    </row>
    <row r="20" spans="1:33" ht="15" customHeight="1" x14ac:dyDescent="0.25">
      <c r="A20" s="149">
        <f>ANASAYFA!A15</f>
        <v>12</v>
      </c>
      <c r="B20" s="149">
        <f>ANASAYFA!B15</f>
        <v>0</v>
      </c>
      <c r="C20" s="150">
        <f>ANASAYFA!C15</f>
        <v>0</v>
      </c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237">
        <f t="shared" si="0"/>
        <v>0</v>
      </c>
      <c r="AE20" s="193">
        <f t="shared" si="1"/>
        <v>0</v>
      </c>
      <c r="AF20" s="4"/>
      <c r="AG20" s="148">
        <v>104</v>
      </c>
    </row>
    <row r="21" spans="1:33" ht="15" customHeight="1" x14ac:dyDescent="0.25">
      <c r="A21" s="149">
        <f>ANASAYFA!A16</f>
        <v>13</v>
      </c>
      <c r="B21" s="149">
        <f>ANASAYFA!B16</f>
        <v>0</v>
      </c>
      <c r="C21" s="150">
        <f>ANASAYFA!C16</f>
        <v>0</v>
      </c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237">
        <f t="shared" si="0"/>
        <v>0</v>
      </c>
      <c r="AE21" s="193">
        <f t="shared" si="1"/>
        <v>0</v>
      </c>
      <c r="AF21" s="4"/>
      <c r="AG21" s="148">
        <v>104</v>
      </c>
    </row>
    <row r="22" spans="1:33" ht="15" customHeight="1" x14ac:dyDescent="0.25">
      <c r="A22" s="149">
        <f>ANASAYFA!A17</f>
        <v>14</v>
      </c>
      <c r="B22" s="149">
        <f>ANASAYFA!B17</f>
        <v>0</v>
      </c>
      <c r="C22" s="150">
        <f>ANASAYFA!C17</f>
        <v>0</v>
      </c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237">
        <f t="shared" si="0"/>
        <v>0</v>
      </c>
      <c r="AE22" s="193">
        <f t="shared" si="1"/>
        <v>0</v>
      </c>
      <c r="AF22" s="4"/>
      <c r="AG22" s="148">
        <v>104</v>
      </c>
    </row>
    <row r="23" spans="1:33" ht="15" customHeight="1" x14ac:dyDescent="0.25">
      <c r="A23" s="149">
        <f>ANASAYFA!A18</f>
        <v>15</v>
      </c>
      <c r="B23" s="149">
        <f>ANASAYFA!B18</f>
        <v>0</v>
      </c>
      <c r="C23" s="150">
        <f>ANASAYFA!C18</f>
        <v>0</v>
      </c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237">
        <f t="shared" si="0"/>
        <v>0</v>
      </c>
      <c r="AE23" s="193">
        <f t="shared" si="1"/>
        <v>0</v>
      </c>
      <c r="AF23" s="4"/>
      <c r="AG23" s="148">
        <v>104</v>
      </c>
    </row>
    <row r="24" spans="1:33" ht="15" customHeight="1" x14ac:dyDescent="0.25">
      <c r="A24" s="149">
        <f>ANASAYFA!A19</f>
        <v>16</v>
      </c>
      <c r="B24" s="149">
        <f>ANASAYFA!B19</f>
        <v>0</v>
      </c>
      <c r="C24" s="150">
        <f>ANASAYFA!C19</f>
        <v>0</v>
      </c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237">
        <f t="shared" si="0"/>
        <v>0</v>
      </c>
      <c r="AE24" s="193">
        <f t="shared" si="1"/>
        <v>0</v>
      </c>
      <c r="AF24" s="4"/>
      <c r="AG24" s="148">
        <v>104</v>
      </c>
    </row>
    <row r="25" spans="1:33" ht="15" customHeight="1" x14ac:dyDescent="0.25">
      <c r="A25" s="149">
        <f>ANASAYFA!A20</f>
        <v>17</v>
      </c>
      <c r="B25" s="149">
        <f>ANASAYFA!B20</f>
        <v>0</v>
      </c>
      <c r="C25" s="150">
        <f>ANASAYFA!C20</f>
        <v>0</v>
      </c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237">
        <f t="shared" si="0"/>
        <v>0</v>
      </c>
      <c r="AE25" s="193">
        <f t="shared" si="1"/>
        <v>0</v>
      </c>
      <c r="AF25" s="4"/>
      <c r="AG25" s="148">
        <v>104</v>
      </c>
    </row>
    <row r="26" spans="1:33" ht="15" customHeight="1" x14ac:dyDescent="0.25">
      <c r="A26" s="149">
        <f>ANASAYFA!A21</f>
        <v>18</v>
      </c>
      <c r="B26" s="149">
        <f>ANASAYFA!B21</f>
        <v>0</v>
      </c>
      <c r="C26" s="150">
        <f>ANASAYFA!C21</f>
        <v>0</v>
      </c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237">
        <f t="shared" si="0"/>
        <v>0</v>
      </c>
      <c r="AE26" s="193">
        <f t="shared" si="1"/>
        <v>0</v>
      </c>
      <c r="AF26" s="4"/>
      <c r="AG26" s="148">
        <v>104</v>
      </c>
    </row>
    <row r="27" spans="1:33" ht="15" customHeight="1" x14ac:dyDescent="0.25">
      <c r="A27" s="149">
        <f>ANASAYFA!A22</f>
        <v>19</v>
      </c>
      <c r="B27" s="149">
        <f>ANASAYFA!B22</f>
        <v>0</v>
      </c>
      <c r="C27" s="150">
        <f>ANASAYFA!C22</f>
        <v>0</v>
      </c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237">
        <f t="shared" si="0"/>
        <v>0</v>
      </c>
      <c r="AE27" s="193">
        <f t="shared" si="1"/>
        <v>0</v>
      </c>
      <c r="AF27" s="4"/>
      <c r="AG27" s="148">
        <v>104</v>
      </c>
    </row>
    <row r="28" spans="1:33" ht="15" customHeight="1" x14ac:dyDescent="0.25">
      <c r="A28" s="149">
        <f>ANASAYFA!A23</f>
        <v>20</v>
      </c>
      <c r="B28" s="149">
        <f>ANASAYFA!B23</f>
        <v>0</v>
      </c>
      <c r="C28" s="150">
        <f>ANASAYFA!C23</f>
        <v>0</v>
      </c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  <c r="AC28" s="130"/>
      <c r="AD28" s="237">
        <f t="shared" si="0"/>
        <v>0</v>
      </c>
      <c r="AE28" s="193">
        <f t="shared" si="1"/>
        <v>0</v>
      </c>
      <c r="AF28" s="4"/>
      <c r="AG28" s="148">
        <v>104</v>
      </c>
    </row>
    <row r="29" spans="1:33" ht="15" customHeight="1" x14ac:dyDescent="0.25">
      <c r="A29" s="149">
        <f>ANASAYFA!A24</f>
        <v>21</v>
      </c>
      <c r="B29" s="149">
        <f>ANASAYFA!B24</f>
        <v>0</v>
      </c>
      <c r="C29" s="150">
        <f>ANASAYFA!C24</f>
        <v>0</v>
      </c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237">
        <f t="shared" si="0"/>
        <v>0</v>
      </c>
      <c r="AE29" s="193">
        <f t="shared" si="1"/>
        <v>0</v>
      </c>
      <c r="AF29" s="4"/>
      <c r="AG29" s="148">
        <v>104</v>
      </c>
    </row>
    <row r="30" spans="1:33" ht="15" customHeight="1" x14ac:dyDescent="0.25">
      <c r="A30" s="149">
        <f>ANASAYFA!A25</f>
        <v>22</v>
      </c>
      <c r="B30" s="149">
        <f>ANASAYFA!B25</f>
        <v>0</v>
      </c>
      <c r="C30" s="150">
        <f>ANASAYFA!C25</f>
        <v>0</v>
      </c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  <c r="AC30" s="130"/>
      <c r="AD30" s="237">
        <f t="shared" si="0"/>
        <v>0</v>
      </c>
      <c r="AE30" s="193">
        <f t="shared" si="1"/>
        <v>0</v>
      </c>
      <c r="AF30" s="4"/>
      <c r="AG30" s="148">
        <v>104</v>
      </c>
    </row>
    <row r="31" spans="1:33" ht="15" customHeight="1" x14ac:dyDescent="0.25">
      <c r="A31" s="149">
        <f>ANASAYFA!A26</f>
        <v>23</v>
      </c>
      <c r="B31" s="149">
        <f>ANASAYFA!B26</f>
        <v>0</v>
      </c>
      <c r="C31" s="150">
        <f>ANASAYFA!C26</f>
        <v>0</v>
      </c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  <c r="AD31" s="237">
        <f t="shared" si="0"/>
        <v>0</v>
      </c>
      <c r="AE31" s="193">
        <f t="shared" si="1"/>
        <v>0</v>
      </c>
      <c r="AF31" s="4"/>
      <c r="AG31" s="148">
        <v>104</v>
      </c>
    </row>
    <row r="32" spans="1:33" ht="15" customHeight="1" x14ac:dyDescent="0.25">
      <c r="A32" s="149">
        <f>ANASAYFA!A27</f>
        <v>24</v>
      </c>
      <c r="B32" s="149">
        <f>ANASAYFA!B27</f>
        <v>0</v>
      </c>
      <c r="C32" s="150">
        <f>ANASAYFA!C27</f>
        <v>0</v>
      </c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0"/>
      <c r="AA32" s="130"/>
      <c r="AB32" s="130"/>
      <c r="AC32" s="130"/>
      <c r="AD32" s="237">
        <f t="shared" si="0"/>
        <v>0</v>
      </c>
      <c r="AE32" s="193">
        <f t="shared" si="1"/>
        <v>0</v>
      </c>
      <c r="AF32" s="4"/>
      <c r="AG32" s="148">
        <v>104</v>
      </c>
    </row>
    <row r="33" spans="1:33" ht="15" customHeight="1" x14ac:dyDescent="0.25">
      <c r="A33" s="149">
        <f>ANASAYFA!A28</f>
        <v>25</v>
      </c>
      <c r="B33" s="149">
        <f>ANASAYFA!B28</f>
        <v>0</v>
      </c>
      <c r="C33" s="150">
        <f>ANASAYFA!C28</f>
        <v>0</v>
      </c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237">
        <f t="shared" si="0"/>
        <v>0</v>
      </c>
      <c r="AE33" s="193">
        <f t="shared" si="1"/>
        <v>0</v>
      </c>
      <c r="AF33" s="4"/>
      <c r="AG33" s="148">
        <v>104</v>
      </c>
    </row>
    <row r="34" spans="1:33" ht="15" customHeight="1" x14ac:dyDescent="0.25">
      <c r="A34" s="149">
        <f>ANASAYFA!A29</f>
        <v>26</v>
      </c>
      <c r="B34" s="149">
        <f>ANASAYFA!B29</f>
        <v>0</v>
      </c>
      <c r="C34" s="150">
        <f>ANASAYFA!C29</f>
        <v>0</v>
      </c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237">
        <f t="shared" si="0"/>
        <v>0</v>
      </c>
      <c r="AE34" s="193">
        <f t="shared" si="1"/>
        <v>0</v>
      </c>
      <c r="AF34" s="4"/>
      <c r="AG34" s="148">
        <v>104</v>
      </c>
    </row>
    <row r="35" spans="1:33" ht="15" customHeight="1" x14ac:dyDescent="0.25">
      <c r="A35" s="149">
        <f>ANASAYFA!A30</f>
        <v>27</v>
      </c>
      <c r="B35" s="149">
        <f>ANASAYFA!B30</f>
        <v>0</v>
      </c>
      <c r="C35" s="150">
        <f>ANASAYFA!C30</f>
        <v>0</v>
      </c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237">
        <f t="shared" si="0"/>
        <v>0</v>
      </c>
      <c r="AE35" s="193">
        <f t="shared" si="1"/>
        <v>0</v>
      </c>
      <c r="AF35" s="4"/>
      <c r="AG35" s="148">
        <v>104</v>
      </c>
    </row>
    <row r="36" spans="1:33" ht="15" customHeight="1" x14ac:dyDescent="0.25">
      <c r="A36" s="149">
        <f>ANASAYFA!A31</f>
        <v>28</v>
      </c>
      <c r="B36" s="149">
        <f>ANASAYFA!B31</f>
        <v>0</v>
      </c>
      <c r="C36" s="150">
        <f>ANASAYFA!C31</f>
        <v>0</v>
      </c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237">
        <f t="shared" si="0"/>
        <v>0</v>
      </c>
      <c r="AE36" s="193">
        <f t="shared" si="1"/>
        <v>0</v>
      </c>
      <c r="AF36" s="4"/>
      <c r="AG36" s="148">
        <v>104</v>
      </c>
    </row>
    <row r="37" spans="1:33" ht="15" customHeight="1" x14ac:dyDescent="0.25">
      <c r="A37" s="149">
        <f>ANASAYFA!A32</f>
        <v>29</v>
      </c>
      <c r="B37" s="149">
        <f>ANASAYFA!B32</f>
        <v>0</v>
      </c>
      <c r="C37" s="150">
        <f>ANASAYFA!C32</f>
        <v>0</v>
      </c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130"/>
      <c r="Z37" s="130"/>
      <c r="AA37" s="130"/>
      <c r="AB37" s="130"/>
      <c r="AC37" s="130"/>
      <c r="AD37" s="237">
        <f t="shared" si="0"/>
        <v>0</v>
      </c>
      <c r="AE37" s="193">
        <f t="shared" si="1"/>
        <v>0</v>
      </c>
      <c r="AF37" s="4"/>
      <c r="AG37" s="148">
        <v>104</v>
      </c>
    </row>
    <row r="38" spans="1:33" ht="15" customHeight="1" x14ac:dyDescent="0.25">
      <c r="A38" s="149">
        <f>ANASAYFA!A33</f>
        <v>30</v>
      </c>
      <c r="B38" s="149">
        <f>ANASAYFA!B33</f>
        <v>0</v>
      </c>
      <c r="C38" s="150">
        <f>ANASAYFA!C33</f>
        <v>0</v>
      </c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237">
        <f t="shared" si="0"/>
        <v>0</v>
      </c>
      <c r="AE38" s="193">
        <f t="shared" si="1"/>
        <v>0</v>
      </c>
      <c r="AF38" s="4"/>
      <c r="AG38" s="148">
        <v>104</v>
      </c>
    </row>
    <row r="39" spans="1:33" ht="15" customHeight="1" x14ac:dyDescent="0.25">
      <c r="A39" s="149">
        <f>ANASAYFA!A34</f>
        <v>31</v>
      </c>
      <c r="B39" s="149">
        <f>ANASAYFA!B34</f>
        <v>0</v>
      </c>
      <c r="C39" s="150">
        <f>ANASAYFA!C34</f>
        <v>0</v>
      </c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237">
        <f t="shared" si="0"/>
        <v>0</v>
      </c>
      <c r="AE39" s="193">
        <f t="shared" si="1"/>
        <v>0</v>
      </c>
      <c r="AF39" s="4"/>
      <c r="AG39" s="148">
        <v>104</v>
      </c>
    </row>
    <row r="40" spans="1:33" ht="15" customHeight="1" x14ac:dyDescent="0.25">
      <c r="A40" s="149">
        <f>ANASAYFA!A35</f>
        <v>32</v>
      </c>
      <c r="B40" s="149">
        <f>ANASAYFA!B35</f>
        <v>0</v>
      </c>
      <c r="C40" s="150">
        <f>ANASAYFA!C35</f>
        <v>0</v>
      </c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237">
        <f t="shared" si="0"/>
        <v>0</v>
      </c>
      <c r="AE40" s="193">
        <f t="shared" si="1"/>
        <v>0</v>
      </c>
      <c r="AF40" s="4"/>
      <c r="AG40" s="148">
        <v>104</v>
      </c>
    </row>
    <row r="41" spans="1:33" ht="15" customHeight="1" x14ac:dyDescent="0.25">
      <c r="A41" s="149">
        <f>ANASAYFA!A36</f>
        <v>33</v>
      </c>
      <c r="B41" s="149">
        <f>ANASAYFA!B36</f>
        <v>0</v>
      </c>
      <c r="C41" s="150">
        <f>ANASAYFA!C36</f>
        <v>0</v>
      </c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237">
        <f t="shared" si="0"/>
        <v>0</v>
      </c>
      <c r="AE41" s="193">
        <f t="shared" si="1"/>
        <v>0</v>
      </c>
      <c r="AF41" s="4"/>
      <c r="AG41" s="148">
        <v>104</v>
      </c>
    </row>
    <row r="42" spans="1:33" ht="15" customHeight="1" x14ac:dyDescent="0.25">
      <c r="A42" s="149">
        <f>ANASAYFA!A37</f>
        <v>34</v>
      </c>
      <c r="B42" s="149">
        <f>ANASAYFA!B37</f>
        <v>0</v>
      </c>
      <c r="C42" s="150">
        <f>ANASAYFA!C37</f>
        <v>0</v>
      </c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237">
        <f t="shared" si="0"/>
        <v>0</v>
      </c>
      <c r="AE42" s="193">
        <f t="shared" si="1"/>
        <v>0</v>
      </c>
      <c r="AF42" s="4"/>
      <c r="AG42" s="148">
        <v>104</v>
      </c>
    </row>
    <row r="43" spans="1:33" ht="15" customHeight="1" x14ac:dyDescent="0.25">
      <c r="A43" s="149">
        <f>ANASAYFA!A38</f>
        <v>35</v>
      </c>
      <c r="B43" s="149">
        <f>ANASAYFA!B38</f>
        <v>0</v>
      </c>
      <c r="C43" s="150">
        <f>ANASAYFA!C38</f>
        <v>0</v>
      </c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237">
        <f t="shared" si="0"/>
        <v>0</v>
      </c>
      <c r="AE43" s="193">
        <f t="shared" si="1"/>
        <v>0</v>
      </c>
      <c r="AF43" s="4"/>
      <c r="AG43" s="148">
        <v>104</v>
      </c>
    </row>
    <row r="44" spans="1:33" ht="15" customHeight="1" x14ac:dyDescent="0.25">
      <c r="A44" s="149">
        <f>ANASAYFA!A39</f>
        <v>36</v>
      </c>
      <c r="B44" s="149">
        <f>ANASAYFA!B39</f>
        <v>0</v>
      </c>
      <c r="C44" s="150">
        <f>ANASAYFA!C39</f>
        <v>0</v>
      </c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130"/>
      <c r="X44" s="130"/>
      <c r="Y44" s="130"/>
      <c r="Z44" s="130"/>
      <c r="AA44" s="130"/>
      <c r="AB44" s="130"/>
      <c r="AC44" s="130"/>
      <c r="AD44" s="237">
        <f t="shared" si="0"/>
        <v>0</v>
      </c>
      <c r="AE44" s="193">
        <f t="shared" si="1"/>
        <v>0</v>
      </c>
      <c r="AF44" s="4"/>
      <c r="AG44" s="148">
        <v>104</v>
      </c>
    </row>
    <row r="45" spans="1:33" ht="15" customHeight="1" x14ac:dyDescent="0.25">
      <c r="A45" s="149">
        <f>ANASAYFA!A40</f>
        <v>37</v>
      </c>
      <c r="B45" s="149">
        <f>ANASAYFA!B40</f>
        <v>0</v>
      </c>
      <c r="C45" s="150">
        <f>ANASAYFA!C40</f>
        <v>0</v>
      </c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130"/>
      <c r="Y45" s="130"/>
      <c r="Z45" s="130"/>
      <c r="AA45" s="130"/>
      <c r="AB45" s="130"/>
      <c r="AC45" s="130"/>
      <c r="AD45" s="237">
        <f t="shared" si="0"/>
        <v>0</v>
      </c>
      <c r="AE45" s="193">
        <f t="shared" si="1"/>
        <v>0</v>
      </c>
      <c r="AF45" s="4"/>
      <c r="AG45" s="148">
        <v>104</v>
      </c>
    </row>
    <row r="46" spans="1:33" ht="15" customHeight="1" x14ac:dyDescent="0.25">
      <c r="A46" s="149">
        <f>ANASAYFA!A41</f>
        <v>38</v>
      </c>
      <c r="B46" s="149">
        <f>ANASAYFA!B41</f>
        <v>0</v>
      </c>
      <c r="C46" s="150">
        <f>ANASAYFA!C41</f>
        <v>0</v>
      </c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  <c r="AD46" s="237">
        <f t="shared" si="0"/>
        <v>0</v>
      </c>
      <c r="AE46" s="193">
        <f t="shared" si="1"/>
        <v>0</v>
      </c>
      <c r="AF46" s="4"/>
      <c r="AG46" s="148">
        <v>104</v>
      </c>
    </row>
    <row r="47" spans="1:33" ht="15" customHeight="1" x14ac:dyDescent="0.25">
      <c r="A47" s="149">
        <f>ANASAYFA!A42</f>
        <v>39</v>
      </c>
      <c r="B47" s="149">
        <f>ANASAYFA!B42</f>
        <v>0</v>
      </c>
      <c r="C47" s="150">
        <f>ANASAYFA!C42</f>
        <v>0</v>
      </c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237">
        <f t="shared" si="0"/>
        <v>0</v>
      </c>
      <c r="AE47" s="193">
        <f t="shared" si="1"/>
        <v>0</v>
      </c>
      <c r="AF47" s="4"/>
      <c r="AG47" s="148">
        <v>104</v>
      </c>
    </row>
    <row r="48" spans="1:33" ht="15" customHeight="1" x14ac:dyDescent="0.25">
      <c r="A48" s="149">
        <f>ANASAYFA!A43</f>
        <v>40</v>
      </c>
      <c r="B48" s="149">
        <f>ANASAYFA!B43</f>
        <v>0</v>
      </c>
      <c r="C48" s="150">
        <f>ANASAYFA!C43</f>
        <v>0</v>
      </c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0"/>
      <c r="V48" s="130"/>
      <c r="W48" s="130"/>
      <c r="X48" s="130"/>
      <c r="Y48" s="130"/>
      <c r="Z48" s="130"/>
      <c r="AA48" s="130"/>
      <c r="AB48" s="130"/>
      <c r="AC48" s="130"/>
      <c r="AD48" s="237">
        <f t="shared" si="0"/>
        <v>0</v>
      </c>
      <c r="AE48" s="193">
        <f t="shared" si="1"/>
        <v>0</v>
      </c>
      <c r="AF48" s="4"/>
      <c r="AG48" s="148">
        <v>104</v>
      </c>
    </row>
    <row r="49" spans="1:33" ht="15" customHeight="1" x14ac:dyDescent="0.25">
      <c r="A49" s="149">
        <f>ANASAYFA!A44</f>
        <v>41</v>
      </c>
      <c r="B49" s="149">
        <f>ANASAYFA!B44</f>
        <v>0</v>
      </c>
      <c r="C49" s="150">
        <f>ANASAYFA!C44</f>
        <v>0</v>
      </c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237">
        <f t="shared" si="0"/>
        <v>0</v>
      </c>
      <c r="AE49" s="193">
        <f t="shared" si="1"/>
        <v>0</v>
      </c>
      <c r="AF49" s="4"/>
      <c r="AG49" s="148">
        <v>104</v>
      </c>
    </row>
    <row r="50" spans="1:33" ht="15" customHeight="1" x14ac:dyDescent="0.25">
      <c r="A50" s="149">
        <f>ANASAYFA!A45</f>
        <v>42</v>
      </c>
      <c r="B50" s="149">
        <f>ANASAYFA!B45</f>
        <v>0</v>
      </c>
      <c r="C50" s="150">
        <f>ANASAYFA!C45</f>
        <v>0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237">
        <f t="shared" si="0"/>
        <v>0</v>
      </c>
      <c r="AE50" s="193">
        <f t="shared" si="1"/>
        <v>0</v>
      </c>
      <c r="AG50" s="148">
        <v>104</v>
      </c>
    </row>
    <row r="51" spans="1:33" ht="15" customHeight="1" x14ac:dyDescent="0.25">
      <c r="A51" s="149">
        <f>ANASAYFA!A46</f>
        <v>43</v>
      </c>
      <c r="B51" s="149">
        <f>ANASAYFA!B46</f>
        <v>0</v>
      </c>
      <c r="C51" s="150">
        <f>ANASAYFA!C46</f>
        <v>0</v>
      </c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237">
        <f t="shared" si="0"/>
        <v>0</v>
      </c>
      <c r="AE51" s="193">
        <f t="shared" si="1"/>
        <v>0</v>
      </c>
      <c r="AG51" s="148">
        <v>104</v>
      </c>
    </row>
    <row r="52" spans="1:33" ht="15" customHeight="1" x14ac:dyDescent="0.25">
      <c r="A52" s="87"/>
      <c r="B52" s="87"/>
      <c r="C52" s="92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90"/>
      <c r="AE52" s="91"/>
      <c r="AG52" s="148"/>
    </row>
    <row r="53" spans="1:33" ht="15" customHeight="1" x14ac:dyDescent="0.25">
      <c r="A53" s="87"/>
      <c r="B53" s="87"/>
      <c r="C53" s="92"/>
    </row>
    <row r="54" spans="1:33" ht="20.100000000000001" customHeight="1" x14ac:dyDescent="0.25">
      <c r="A54" s="87"/>
      <c r="B54" s="87"/>
      <c r="C54" s="92"/>
      <c r="AC54" s="309" t="str">
        <f>ANASAYFA!J25</f>
        <v>MUSTAFA ÇINKIR</v>
      </c>
      <c r="AD54" s="309"/>
      <c r="AE54" s="309"/>
    </row>
    <row r="55" spans="1:33" ht="20.100000000000001" customHeight="1" x14ac:dyDescent="0.25">
      <c r="A55" s="87"/>
      <c r="B55" s="87"/>
      <c r="C55" s="92"/>
      <c r="AC55" s="310" t="str">
        <f>ANASAYFA!J26</f>
        <v>1/B Sınıf Öğretmeni</v>
      </c>
      <c r="AD55" s="310"/>
      <c r="AE55" s="310"/>
    </row>
    <row r="56" spans="1:33" x14ac:dyDescent="0.25">
      <c r="A56" s="87"/>
      <c r="B56" s="87"/>
      <c r="C56" s="92"/>
    </row>
    <row r="57" spans="1:33" x14ac:dyDescent="0.25">
      <c r="A57" s="87"/>
      <c r="B57" s="87"/>
      <c r="C57" s="92"/>
    </row>
    <row r="58" spans="1:33" x14ac:dyDescent="0.25">
      <c r="A58" s="87"/>
      <c r="B58" s="87"/>
      <c r="C58" s="92"/>
      <c r="P58" s="4"/>
      <c r="Q58" s="4"/>
      <c r="R58" s="4"/>
      <c r="S58" s="4"/>
      <c r="T58" s="4"/>
      <c r="U58" s="4"/>
      <c r="V58" s="4"/>
      <c r="W58" s="4"/>
      <c r="X58" s="4"/>
    </row>
    <row r="59" spans="1:33" x14ac:dyDescent="0.25">
      <c r="A59" s="87"/>
      <c r="B59" s="87"/>
      <c r="C59" s="92"/>
    </row>
    <row r="60" spans="1:33" x14ac:dyDescent="0.25">
      <c r="A60" s="87"/>
      <c r="B60" s="87"/>
      <c r="C60" s="92"/>
    </row>
    <row r="61" spans="1:33" x14ac:dyDescent="0.25">
      <c r="A61" s="87"/>
      <c r="B61" s="87"/>
      <c r="C61" s="92"/>
    </row>
    <row r="62" spans="1:33" x14ac:dyDescent="0.25">
      <c r="A62" s="87"/>
      <c r="B62" s="87"/>
      <c r="C62" s="92"/>
    </row>
    <row r="63" spans="1:33" x14ac:dyDescent="0.25">
      <c r="A63" s="87"/>
      <c r="B63" s="87"/>
      <c r="C63" s="92"/>
    </row>
    <row r="64" spans="1:33" x14ac:dyDescent="0.25">
      <c r="A64" s="87"/>
      <c r="B64" s="87"/>
      <c r="C64" s="92"/>
    </row>
    <row r="65" spans="1:3" x14ac:dyDescent="0.25">
      <c r="A65" s="87"/>
      <c r="B65" s="87"/>
      <c r="C65" s="92"/>
    </row>
    <row r="66" spans="1:3" x14ac:dyDescent="0.25">
      <c r="A66" s="87"/>
      <c r="B66" s="87"/>
      <c r="C66" s="92"/>
    </row>
    <row r="67" spans="1:3" x14ac:dyDescent="0.25">
      <c r="A67" s="87"/>
      <c r="B67" s="87"/>
      <c r="C67" s="92"/>
    </row>
    <row r="68" spans="1:3" x14ac:dyDescent="0.25">
      <c r="A68" s="87"/>
      <c r="B68" s="87"/>
      <c r="C68" s="92"/>
    </row>
    <row r="69" spans="1:3" x14ac:dyDescent="0.25">
      <c r="A69" s="87"/>
      <c r="B69" s="87"/>
      <c r="C69" s="92"/>
    </row>
  </sheetData>
  <protectedRanges>
    <protectedRange sqref="D52:M52 A9:C69 D50:AC51" name="Aralık1_1"/>
  </protectedRanges>
  <mergeCells count="37">
    <mergeCell ref="AC54:AE54"/>
    <mergeCell ref="AC55:AE55"/>
    <mergeCell ref="X3:X7"/>
    <mergeCell ref="Y3:Y7"/>
    <mergeCell ref="Z3:Z7"/>
    <mergeCell ref="AA3:AA7"/>
    <mergeCell ref="AB3:AB7"/>
    <mergeCell ref="AD3:AD7"/>
    <mergeCell ref="AE3:AE7"/>
    <mergeCell ref="AC3:AC7"/>
    <mergeCell ref="T3:T7"/>
    <mergeCell ref="O8:T8"/>
    <mergeCell ref="U3:U7"/>
    <mergeCell ref="V3:V7"/>
    <mergeCell ref="W3:W7"/>
    <mergeCell ref="U8:AC8"/>
    <mergeCell ref="O3:O7"/>
    <mergeCell ref="P3:P7"/>
    <mergeCell ref="Q3:Q7"/>
    <mergeCell ref="R3:R7"/>
    <mergeCell ref="S3:S7"/>
    <mergeCell ref="D8:J8"/>
    <mergeCell ref="K8:N8"/>
    <mergeCell ref="A1:AE1"/>
    <mergeCell ref="M3:M7"/>
    <mergeCell ref="N3:N7"/>
    <mergeCell ref="C3:C7"/>
    <mergeCell ref="A2:AE2"/>
    <mergeCell ref="L3:L7"/>
    <mergeCell ref="D3:D7"/>
    <mergeCell ref="G3:G7"/>
    <mergeCell ref="H3:H7"/>
    <mergeCell ref="I3:I7"/>
    <mergeCell ref="J3:J7"/>
    <mergeCell ref="K3:K7"/>
    <mergeCell ref="E3:E7"/>
    <mergeCell ref="F3:F7"/>
  </mergeCells>
  <dataValidations xWindow="1071" yWindow="406" count="1">
    <dataValidation allowBlank="1" showErrorMessage="1" sqref="A1:C1048576 U8 D8:O8 D1:AC3 D50:AB1048576 AD1:XFD53 AF54:XFD54 AC50:AC55 AC56:XFD1048576 AF55:XFD55"/>
  </dataValidation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1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S56"/>
  <sheetViews>
    <sheetView zoomScaleNormal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:O52"/>
    </sheetView>
  </sheetViews>
  <sheetFormatPr defaultColWidth="9.140625" defaultRowHeight="15.75" x14ac:dyDescent="0.25"/>
  <cols>
    <col min="1" max="1" width="5.7109375" style="17" customWidth="1"/>
    <col min="2" max="2" width="6.7109375" style="17" customWidth="1"/>
    <col min="3" max="3" width="29.5703125" style="17" customWidth="1"/>
    <col min="4" max="16" width="7.7109375" style="1" customWidth="1"/>
    <col min="17" max="17" width="13.7109375" style="3" customWidth="1"/>
    <col min="18" max="18" width="5.7109375" style="1" customWidth="1"/>
    <col min="19" max="21" width="7.7109375" style="1" customWidth="1"/>
    <col min="22" max="16384" width="9.140625" style="1"/>
  </cols>
  <sheetData>
    <row r="1" spans="1:19" ht="20.100000000000001" customHeight="1" x14ac:dyDescent="0.3">
      <c r="A1" s="383" t="str">
        <f>ANASAYFA!A1</f>
        <v>2023-2024 EĞİTİM ÖĞRETİM YILI PROF. DR. HALET ÇAMBEL İLKOKULU 1/B SINIFI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85"/>
    </row>
    <row r="2" spans="1:19" ht="20.100000000000001" customHeight="1" x14ac:dyDescent="0.3">
      <c r="A2" s="383" t="s">
        <v>333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  <c r="P2" s="384"/>
      <c r="Q2" s="385"/>
    </row>
    <row r="3" spans="1:19" ht="30" customHeight="1" x14ac:dyDescent="0.25">
      <c r="A3" s="13"/>
      <c r="B3" s="356"/>
      <c r="C3" s="358"/>
      <c r="D3" s="455" t="s">
        <v>257</v>
      </c>
      <c r="E3" s="455" t="s">
        <v>261</v>
      </c>
      <c r="F3" s="455" t="s">
        <v>264</v>
      </c>
      <c r="G3" s="455" t="s">
        <v>265</v>
      </c>
      <c r="H3" s="455" t="s">
        <v>266</v>
      </c>
      <c r="I3" s="455" t="s">
        <v>267</v>
      </c>
      <c r="J3" s="455" t="s">
        <v>268</v>
      </c>
      <c r="K3" s="455" t="s">
        <v>274</v>
      </c>
      <c r="L3" s="455" t="s">
        <v>280</v>
      </c>
      <c r="M3" s="455" t="s">
        <v>281</v>
      </c>
      <c r="N3" s="455" t="s">
        <v>282</v>
      </c>
      <c r="O3" s="426" t="s">
        <v>283</v>
      </c>
      <c r="P3" s="314" t="s">
        <v>58</v>
      </c>
      <c r="Q3" s="314" t="s">
        <v>62</v>
      </c>
    </row>
    <row r="4" spans="1:19" ht="30" customHeight="1" x14ac:dyDescent="0.25">
      <c r="A4" s="14"/>
      <c r="B4" s="357"/>
      <c r="C4" s="359"/>
      <c r="D4" s="456"/>
      <c r="E4" s="456"/>
      <c r="F4" s="456"/>
      <c r="G4" s="456"/>
      <c r="H4" s="456"/>
      <c r="I4" s="456"/>
      <c r="J4" s="456"/>
      <c r="K4" s="456"/>
      <c r="L4" s="456"/>
      <c r="M4" s="456"/>
      <c r="N4" s="456"/>
      <c r="O4" s="427"/>
      <c r="P4" s="314"/>
      <c r="Q4" s="314"/>
    </row>
    <row r="5" spans="1:19" ht="30" customHeight="1" x14ac:dyDescent="0.25">
      <c r="A5" s="14"/>
      <c r="B5" s="357"/>
      <c r="C5" s="359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27"/>
      <c r="P5" s="314"/>
      <c r="Q5" s="314"/>
    </row>
    <row r="6" spans="1:19" ht="30" customHeight="1" x14ac:dyDescent="0.25">
      <c r="A6" s="14"/>
      <c r="B6" s="357"/>
      <c r="C6" s="359"/>
      <c r="D6" s="456"/>
      <c r="E6" s="456"/>
      <c r="F6" s="456"/>
      <c r="G6" s="456"/>
      <c r="H6" s="456"/>
      <c r="I6" s="456"/>
      <c r="J6" s="456"/>
      <c r="K6" s="456"/>
      <c r="L6" s="456"/>
      <c r="M6" s="456"/>
      <c r="N6" s="456"/>
      <c r="O6" s="427"/>
      <c r="P6" s="314"/>
      <c r="Q6" s="314"/>
    </row>
    <row r="7" spans="1:19" ht="30" customHeight="1" x14ac:dyDescent="0.25">
      <c r="A7" s="14"/>
      <c r="B7" s="357"/>
      <c r="C7" s="359"/>
      <c r="D7" s="456"/>
      <c r="E7" s="456"/>
      <c r="F7" s="456"/>
      <c r="G7" s="456"/>
      <c r="H7" s="456"/>
      <c r="I7" s="456"/>
      <c r="J7" s="456"/>
      <c r="K7" s="456"/>
      <c r="L7" s="456"/>
      <c r="M7" s="456"/>
      <c r="N7" s="456"/>
      <c r="O7" s="427"/>
      <c r="P7" s="314"/>
      <c r="Q7" s="314"/>
    </row>
    <row r="8" spans="1:19" ht="30" customHeight="1" x14ac:dyDescent="0.25">
      <c r="A8" s="15"/>
      <c r="B8" s="357"/>
      <c r="C8" s="359"/>
      <c r="D8" s="456"/>
      <c r="E8" s="456"/>
      <c r="F8" s="456"/>
      <c r="G8" s="456"/>
      <c r="H8" s="456"/>
      <c r="I8" s="456"/>
      <c r="J8" s="456"/>
      <c r="K8" s="456"/>
      <c r="L8" s="456"/>
      <c r="M8" s="456"/>
      <c r="N8" s="456"/>
      <c r="O8" s="427"/>
      <c r="P8" s="314"/>
      <c r="Q8" s="314"/>
    </row>
    <row r="9" spans="1:19" ht="30" customHeight="1" x14ac:dyDescent="0.25">
      <c r="A9" s="16"/>
      <c r="B9" s="454"/>
      <c r="C9" s="422"/>
      <c r="D9" s="457"/>
      <c r="E9" s="457"/>
      <c r="F9" s="457"/>
      <c r="G9" s="457"/>
      <c r="H9" s="457"/>
      <c r="I9" s="457"/>
      <c r="J9" s="457"/>
      <c r="K9" s="457"/>
      <c r="L9" s="457"/>
      <c r="M9" s="457"/>
      <c r="N9" s="457"/>
      <c r="O9" s="428"/>
      <c r="P9" s="314"/>
      <c r="Q9" s="314"/>
    </row>
    <row r="10" spans="1:19" ht="15" customHeight="1" x14ac:dyDescent="0.25">
      <c r="A10" s="149">
        <f>ANASAYFA!A4</f>
        <v>1</v>
      </c>
      <c r="B10" s="149">
        <f>ANASAYFA!B4</f>
        <v>0</v>
      </c>
      <c r="C10" s="150">
        <f>ANASAYFA!C4</f>
        <v>0</v>
      </c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242">
        <f t="shared" ref="P10:P32" si="0">SUM(D10:O10)</f>
        <v>0</v>
      </c>
      <c r="Q10" s="193">
        <f>ROUND((100*P10)/(S10),0)</f>
        <v>0</v>
      </c>
      <c r="S10" s="148">
        <v>48</v>
      </c>
    </row>
    <row r="11" spans="1:19" ht="15" customHeight="1" x14ac:dyDescent="0.25">
      <c r="A11" s="149">
        <f>ANASAYFA!A5</f>
        <v>2</v>
      </c>
      <c r="B11" s="149">
        <f>ANASAYFA!B5</f>
        <v>0</v>
      </c>
      <c r="C11" s="150">
        <f>ANASAYFA!C5</f>
        <v>0</v>
      </c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242">
        <f t="shared" si="0"/>
        <v>0</v>
      </c>
      <c r="Q11" s="193">
        <f t="shared" ref="Q11:Q32" si="1">ROUND((100*P11)/(S11),0)</f>
        <v>0</v>
      </c>
      <c r="S11" s="148">
        <v>48</v>
      </c>
    </row>
    <row r="12" spans="1:19" ht="15" customHeight="1" x14ac:dyDescent="0.25">
      <c r="A12" s="149">
        <f>ANASAYFA!A6</f>
        <v>3</v>
      </c>
      <c r="B12" s="149">
        <f>ANASAYFA!B6</f>
        <v>0</v>
      </c>
      <c r="C12" s="150">
        <f>ANASAYFA!C6</f>
        <v>0</v>
      </c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242">
        <f t="shared" si="0"/>
        <v>0</v>
      </c>
      <c r="Q12" s="193">
        <f t="shared" si="1"/>
        <v>0</v>
      </c>
      <c r="S12" s="148">
        <v>48</v>
      </c>
    </row>
    <row r="13" spans="1:19" ht="15" customHeight="1" x14ac:dyDescent="0.25">
      <c r="A13" s="149">
        <f>ANASAYFA!A7</f>
        <v>4</v>
      </c>
      <c r="B13" s="149">
        <f>ANASAYFA!B7</f>
        <v>0</v>
      </c>
      <c r="C13" s="150">
        <f>ANASAYFA!C7</f>
        <v>0</v>
      </c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242">
        <f t="shared" si="0"/>
        <v>0</v>
      </c>
      <c r="Q13" s="193">
        <f t="shared" si="1"/>
        <v>0</v>
      </c>
      <c r="S13" s="148">
        <v>48</v>
      </c>
    </row>
    <row r="14" spans="1:19" ht="15" customHeight="1" x14ac:dyDescent="0.25">
      <c r="A14" s="149">
        <f>ANASAYFA!A8</f>
        <v>5</v>
      </c>
      <c r="B14" s="149">
        <f>ANASAYFA!B8</f>
        <v>0</v>
      </c>
      <c r="C14" s="150">
        <f>ANASAYFA!C8</f>
        <v>0</v>
      </c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242">
        <f t="shared" si="0"/>
        <v>0</v>
      </c>
      <c r="Q14" s="193">
        <f t="shared" si="1"/>
        <v>0</v>
      </c>
      <c r="S14" s="148">
        <v>48</v>
      </c>
    </row>
    <row r="15" spans="1:19" ht="15" customHeight="1" x14ac:dyDescent="0.25">
      <c r="A15" s="149">
        <f>ANASAYFA!A9</f>
        <v>6</v>
      </c>
      <c r="B15" s="149">
        <f>ANASAYFA!B9</f>
        <v>0</v>
      </c>
      <c r="C15" s="150">
        <f>ANASAYFA!C9</f>
        <v>0</v>
      </c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242">
        <f t="shared" si="0"/>
        <v>0</v>
      </c>
      <c r="Q15" s="193">
        <f t="shared" si="1"/>
        <v>0</v>
      </c>
      <c r="S15" s="148">
        <v>48</v>
      </c>
    </row>
    <row r="16" spans="1:19" ht="15" customHeight="1" x14ac:dyDescent="0.25">
      <c r="A16" s="149">
        <f>ANASAYFA!A10</f>
        <v>7</v>
      </c>
      <c r="B16" s="149">
        <f>ANASAYFA!B10</f>
        <v>0</v>
      </c>
      <c r="C16" s="151">
        <f>ANASAYFA!C10</f>
        <v>0</v>
      </c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242">
        <f t="shared" si="0"/>
        <v>0</v>
      </c>
      <c r="Q16" s="193">
        <f t="shared" si="1"/>
        <v>0</v>
      </c>
      <c r="S16" s="148">
        <v>48</v>
      </c>
    </row>
    <row r="17" spans="1:19" ht="15" customHeight="1" x14ac:dyDescent="0.25">
      <c r="A17" s="149">
        <f>ANASAYFA!A11</f>
        <v>8</v>
      </c>
      <c r="B17" s="149">
        <f>ANASAYFA!B11</f>
        <v>0</v>
      </c>
      <c r="C17" s="150">
        <f>ANASAYFA!C11</f>
        <v>0</v>
      </c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242">
        <f t="shared" si="0"/>
        <v>0</v>
      </c>
      <c r="Q17" s="193">
        <f t="shared" si="1"/>
        <v>0</v>
      </c>
      <c r="S17" s="148">
        <v>48</v>
      </c>
    </row>
    <row r="18" spans="1:19" ht="15" customHeight="1" x14ac:dyDescent="0.25">
      <c r="A18" s="149">
        <f>ANASAYFA!A12</f>
        <v>9</v>
      </c>
      <c r="B18" s="149">
        <f>ANASAYFA!B12</f>
        <v>0</v>
      </c>
      <c r="C18" s="150">
        <f>ANASAYFA!C12</f>
        <v>0</v>
      </c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242">
        <f t="shared" si="0"/>
        <v>0</v>
      </c>
      <c r="Q18" s="193">
        <f t="shared" si="1"/>
        <v>0</v>
      </c>
      <c r="S18" s="148">
        <v>48</v>
      </c>
    </row>
    <row r="19" spans="1:19" ht="15" customHeight="1" x14ac:dyDescent="0.25">
      <c r="A19" s="149">
        <f>ANASAYFA!A13</f>
        <v>10</v>
      </c>
      <c r="B19" s="149">
        <f>ANASAYFA!B13</f>
        <v>0</v>
      </c>
      <c r="C19" s="150">
        <f>ANASAYFA!C13</f>
        <v>0</v>
      </c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242">
        <f t="shared" si="0"/>
        <v>0</v>
      </c>
      <c r="Q19" s="193">
        <f t="shared" si="1"/>
        <v>0</v>
      </c>
      <c r="S19" s="148">
        <v>48</v>
      </c>
    </row>
    <row r="20" spans="1:19" ht="15" customHeight="1" x14ac:dyDescent="0.25">
      <c r="A20" s="149">
        <f>ANASAYFA!A14</f>
        <v>11</v>
      </c>
      <c r="B20" s="149">
        <f>ANASAYFA!B14</f>
        <v>0</v>
      </c>
      <c r="C20" s="150">
        <f>ANASAYFA!C14</f>
        <v>0</v>
      </c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242">
        <f t="shared" si="0"/>
        <v>0</v>
      </c>
      <c r="Q20" s="193">
        <f t="shared" si="1"/>
        <v>0</v>
      </c>
      <c r="S20" s="148">
        <v>48</v>
      </c>
    </row>
    <row r="21" spans="1:19" ht="15" customHeight="1" x14ac:dyDescent="0.25">
      <c r="A21" s="149">
        <f>ANASAYFA!A15</f>
        <v>12</v>
      </c>
      <c r="B21" s="149">
        <f>ANASAYFA!B15</f>
        <v>0</v>
      </c>
      <c r="C21" s="150">
        <f>ANASAYFA!C15</f>
        <v>0</v>
      </c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242">
        <f t="shared" si="0"/>
        <v>0</v>
      </c>
      <c r="Q21" s="193">
        <f t="shared" si="1"/>
        <v>0</v>
      </c>
      <c r="S21" s="148">
        <v>48</v>
      </c>
    </row>
    <row r="22" spans="1:19" ht="15" customHeight="1" x14ac:dyDescent="0.25">
      <c r="A22" s="149">
        <f>ANASAYFA!A16</f>
        <v>13</v>
      </c>
      <c r="B22" s="149">
        <f>ANASAYFA!B16</f>
        <v>0</v>
      </c>
      <c r="C22" s="150">
        <f>ANASAYFA!C16</f>
        <v>0</v>
      </c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242">
        <f t="shared" si="0"/>
        <v>0</v>
      </c>
      <c r="Q22" s="193">
        <f t="shared" si="1"/>
        <v>0</v>
      </c>
      <c r="S22" s="148">
        <v>48</v>
      </c>
    </row>
    <row r="23" spans="1:19" ht="15" customHeight="1" x14ac:dyDescent="0.25">
      <c r="A23" s="149">
        <f>ANASAYFA!A17</f>
        <v>14</v>
      </c>
      <c r="B23" s="149">
        <f>ANASAYFA!B17</f>
        <v>0</v>
      </c>
      <c r="C23" s="150">
        <f>ANASAYFA!C17</f>
        <v>0</v>
      </c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242">
        <f t="shared" si="0"/>
        <v>0</v>
      </c>
      <c r="Q23" s="193">
        <f t="shared" si="1"/>
        <v>0</v>
      </c>
      <c r="S23" s="148">
        <v>48</v>
      </c>
    </row>
    <row r="24" spans="1:19" ht="15" customHeight="1" x14ac:dyDescent="0.25">
      <c r="A24" s="149">
        <f>ANASAYFA!A18</f>
        <v>15</v>
      </c>
      <c r="B24" s="149">
        <f>ANASAYFA!B18</f>
        <v>0</v>
      </c>
      <c r="C24" s="150">
        <f>ANASAYFA!C18</f>
        <v>0</v>
      </c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242">
        <f t="shared" si="0"/>
        <v>0</v>
      </c>
      <c r="Q24" s="193">
        <f t="shared" si="1"/>
        <v>0</v>
      </c>
      <c r="S24" s="148">
        <v>48</v>
      </c>
    </row>
    <row r="25" spans="1:19" ht="15" customHeight="1" x14ac:dyDescent="0.25">
      <c r="A25" s="149">
        <f>ANASAYFA!A19</f>
        <v>16</v>
      </c>
      <c r="B25" s="149">
        <f>ANASAYFA!B19</f>
        <v>0</v>
      </c>
      <c r="C25" s="150">
        <f>ANASAYFA!C19</f>
        <v>0</v>
      </c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242">
        <f t="shared" si="0"/>
        <v>0</v>
      </c>
      <c r="Q25" s="193">
        <f t="shared" si="1"/>
        <v>0</v>
      </c>
      <c r="S25" s="148">
        <v>48</v>
      </c>
    </row>
    <row r="26" spans="1:19" ht="15" customHeight="1" x14ac:dyDescent="0.25">
      <c r="A26" s="149">
        <f>ANASAYFA!A20</f>
        <v>17</v>
      </c>
      <c r="B26" s="149">
        <f>ANASAYFA!B20</f>
        <v>0</v>
      </c>
      <c r="C26" s="150">
        <f>ANASAYFA!C20</f>
        <v>0</v>
      </c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242">
        <f t="shared" si="0"/>
        <v>0</v>
      </c>
      <c r="Q26" s="193">
        <f t="shared" si="1"/>
        <v>0</v>
      </c>
      <c r="S26" s="148">
        <v>48</v>
      </c>
    </row>
    <row r="27" spans="1:19" ht="15" customHeight="1" x14ac:dyDescent="0.25">
      <c r="A27" s="149">
        <f>ANASAYFA!A21</f>
        <v>18</v>
      </c>
      <c r="B27" s="149">
        <f>ANASAYFA!B21</f>
        <v>0</v>
      </c>
      <c r="C27" s="150">
        <f>ANASAYFA!C21</f>
        <v>0</v>
      </c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242">
        <f t="shared" si="0"/>
        <v>0</v>
      </c>
      <c r="Q27" s="193">
        <f t="shared" si="1"/>
        <v>0</v>
      </c>
      <c r="S27" s="148">
        <v>48</v>
      </c>
    </row>
    <row r="28" spans="1:19" ht="15" customHeight="1" x14ac:dyDescent="0.25">
      <c r="A28" s="149">
        <f>ANASAYFA!A22</f>
        <v>19</v>
      </c>
      <c r="B28" s="149">
        <f>ANASAYFA!B22</f>
        <v>0</v>
      </c>
      <c r="C28" s="150">
        <f>ANASAYFA!C22</f>
        <v>0</v>
      </c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242">
        <f t="shared" si="0"/>
        <v>0</v>
      </c>
      <c r="Q28" s="193">
        <f t="shared" si="1"/>
        <v>0</v>
      </c>
      <c r="S28" s="148">
        <v>48</v>
      </c>
    </row>
    <row r="29" spans="1:19" ht="15" customHeight="1" x14ac:dyDescent="0.25">
      <c r="A29" s="149">
        <f>ANASAYFA!A23</f>
        <v>20</v>
      </c>
      <c r="B29" s="149">
        <f>ANASAYFA!B23</f>
        <v>0</v>
      </c>
      <c r="C29" s="150">
        <f>ANASAYFA!C23</f>
        <v>0</v>
      </c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242">
        <f t="shared" si="0"/>
        <v>0</v>
      </c>
      <c r="Q29" s="193">
        <f t="shared" si="1"/>
        <v>0</v>
      </c>
      <c r="S29" s="148">
        <v>48</v>
      </c>
    </row>
    <row r="30" spans="1:19" ht="15" customHeight="1" x14ac:dyDescent="0.25">
      <c r="A30" s="149">
        <f>ANASAYFA!A24</f>
        <v>21</v>
      </c>
      <c r="B30" s="149">
        <f>ANASAYFA!B24</f>
        <v>0</v>
      </c>
      <c r="C30" s="150">
        <f>ANASAYFA!C24</f>
        <v>0</v>
      </c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242">
        <f t="shared" si="0"/>
        <v>0</v>
      </c>
      <c r="Q30" s="193">
        <f t="shared" si="1"/>
        <v>0</v>
      </c>
      <c r="S30" s="148">
        <v>48</v>
      </c>
    </row>
    <row r="31" spans="1:19" ht="15" customHeight="1" x14ac:dyDescent="0.25">
      <c r="A31" s="149">
        <f>ANASAYFA!A25</f>
        <v>22</v>
      </c>
      <c r="B31" s="149">
        <f>ANASAYFA!B25</f>
        <v>0</v>
      </c>
      <c r="C31" s="150">
        <f>ANASAYFA!C25</f>
        <v>0</v>
      </c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242">
        <f t="shared" si="0"/>
        <v>0</v>
      </c>
      <c r="Q31" s="193">
        <f t="shared" si="1"/>
        <v>0</v>
      </c>
      <c r="S31" s="148">
        <v>48</v>
      </c>
    </row>
    <row r="32" spans="1:19" ht="15" customHeight="1" x14ac:dyDescent="0.25">
      <c r="A32" s="149">
        <f>ANASAYFA!A26</f>
        <v>23</v>
      </c>
      <c r="B32" s="149">
        <f>ANASAYFA!B26</f>
        <v>0</v>
      </c>
      <c r="C32" s="150">
        <f>ANASAYFA!C26</f>
        <v>0</v>
      </c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242">
        <f t="shared" si="0"/>
        <v>0</v>
      </c>
      <c r="Q32" s="193">
        <f t="shared" si="1"/>
        <v>0</v>
      </c>
      <c r="S32" s="148">
        <v>48</v>
      </c>
    </row>
    <row r="33" spans="1:19" ht="15" customHeight="1" x14ac:dyDescent="0.25">
      <c r="A33" s="149">
        <f>ANASAYFA!A27</f>
        <v>24</v>
      </c>
      <c r="B33" s="149">
        <f>ANASAYFA!B27</f>
        <v>0</v>
      </c>
      <c r="C33" s="150">
        <f>ANASAYFA!C27</f>
        <v>0</v>
      </c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242">
        <f t="shared" ref="P33:P50" si="2">SUM(D33:O33)</f>
        <v>0</v>
      </c>
      <c r="Q33" s="193">
        <f t="shared" ref="Q33:Q50" si="3">ROUND((100*P33)/(S33),0)</f>
        <v>0</v>
      </c>
      <c r="S33" s="148">
        <v>48</v>
      </c>
    </row>
    <row r="34" spans="1:19" ht="15" customHeight="1" x14ac:dyDescent="0.25">
      <c r="A34" s="149">
        <f>ANASAYFA!A28</f>
        <v>25</v>
      </c>
      <c r="B34" s="149">
        <f>ANASAYFA!B28</f>
        <v>0</v>
      </c>
      <c r="C34" s="150">
        <f>ANASAYFA!C28</f>
        <v>0</v>
      </c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242">
        <f t="shared" si="2"/>
        <v>0</v>
      </c>
      <c r="Q34" s="193">
        <f t="shared" si="3"/>
        <v>0</v>
      </c>
      <c r="S34" s="148">
        <v>48</v>
      </c>
    </row>
    <row r="35" spans="1:19" ht="15" customHeight="1" x14ac:dyDescent="0.25">
      <c r="A35" s="149">
        <f>ANASAYFA!A29</f>
        <v>26</v>
      </c>
      <c r="B35" s="149">
        <f>ANASAYFA!B29</f>
        <v>0</v>
      </c>
      <c r="C35" s="150">
        <f>ANASAYFA!C29</f>
        <v>0</v>
      </c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242">
        <f t="shared" si="2"/>
        <v>0</v>
      </c>
      <c r="Q35" s="193">
        <f t="shared" si="3"/>
        <v>0</v>
      </c>
      <c r="S35" s="148">
        <v>48</v>
      </c>
    </row>
    <row r="36" spans="1:19" ht="15" customHeight="1" x14ac:dyDescent="0.25">
      <c r="A36" s="149">
        <f>ANASAYFA!A30</f>
        <v>27</v>
      </c>
      <c r="B36" s="149">
        <f>ANASAYFA!B30</f>
        <v>0</v>
      </c>
      <c r="C36" s="150">
        <f>ANASAYFA!C30</f>
        <v>0</v>
      </c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242">
        <f t="shared" si="2"/>
        <v>0</v>
      </c>
      <c r="Q36" s="193">
        <f t="shared" si="3"/>
        <v>0</v>
      </c>
      <c r="S36" s="148">
        <v>48</v>
      </c>
    </row>
    <row r="37" spans="1:19" ht="15" customHeight="1" x14ac:dyDescent="0.25">
      <c r="A37" s="149">
        <f>ANASAYFA!A31</f>
        <v>28</v>
      </c>
      <c r="B37" s="149">
        <f>ANASAYFA!B31</f>
        <v>0</v>
      </c>
      <c r="C37" s="150">
        <f>ANASAYFA!C31</f>
        <v>0</v>
      </c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242">
        <f t="shared" si="2"/>
        <v>0</v>
      </c>
      <c r="Q37" s="193">
        <f t="shared" si="3"/>
        <v>0</v>
      </c>
      <c r="S37" s="148">
        <v>48</v>
      </c>
    </row>
    <row r="38" spans="1:19" ht="15" customHeight="1" x14ac:dyDescent="0.25">
      <c r="A38" s="149">
        <f>ANASAYFA!A32</f>
        <v>29</v>
      </c>
      <c r="B38" s="149">
        <f>ANASAYFA!B32</f>
        <v>0</v>
      </c>
      <c r="C38" s="150">
        <f>ANASAYFA!C32</f>
        <v>0</v>
      </c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242">
        <f t="shared" si="2"/>
        <v>0</v>
      </c>
      <c r="Q38" s="193">
        <f t="shared" si="3"/>
        <v>0</v>
      </c>
      <c r="S38" s="148">
        <v>48</v>
      </c>
    </row>
    <row r="39" spans="1:19" ht="15" customHeight="1" x14ac:dyDescent="0.25">
      <c r="A39" s="149">
        <f>ANASAYFA!A33</f>
        <v>30</v>
      </c>
      <c r="B39" s="149">
        <f>ANASAYFA!B33</f>
        <v>0</v>
      </c>
      <c r="C39" s="150">
        <f>ANASAYFA!C33</f>
        <v>0</v>
      </c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242">
        <f t="shared" si="2"/>
        <v>0</v>
      </c>
      <c r="Q39" s="193">
        <f t="shared" si="3"/>
        <v>0</v>
      </c>
      <c r="S39" s="148">
        <v>48</v>
      </c>
    </row>
    <row r="40" spans="1:19" ht="15" customHeight="1" x14ac:dyDescent="0.25">
      <c r="A40" s="149">
        <f>ANASAYFA!A34</f>
        <v>31</v>
      </c>
      <c r="B40" s="149">
        <f>ANASAYFA!B34</f>
        <v>0</v>
      </c>
      <c r="C40" s="150">
        <f>ANASAYFA!C34</f>
        <v>0</v>
      </c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242">
        <f t="shared" si="2"/>
        <v>0</v>
      </c>
      <c r="Q40" s="193">
        <f t="shared" si="3"/>
        <v>0</v>
      </c>
      <c r="S40" s="148">
        <v>48</v>
      </c>
    </row>
    <row r="41" spans="1:19" ht="15" customHeight="1" x14ac:dyDescent="0.25">
      <c r="A41" s="149">
        <f>ANASAYFA!A35</f>
        <v>32</v>
      </c>
      <c r="B41" s="149">
        <f>ANASAYFA!B35</f>
        <v>0</v>
      </c>
      <c r="C41" s="150">
        <f>ANASAYFA!C35</f>
        <v>0</v>
      </c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242">
        <f t="shared" si="2"/>
        <v>0</v>
      </c>
      <c r="Q41" s="193">
        <f t="shared" si="3"/>
        <v>0</v>
      </c>
      <c r="S41" s="148">
        <v>48</v>
      </c>
    </row>
    <row r="42" spans="1:19" ht="15" customHeight="1" x14ac:dyDescent="0.25">
      <c r="A42" s="149">
        <f>ANASAYFA!A36</f>
        <v>33</v>
      </c>
      <c r="B42" s="149">
        <f>ANASAYFA!B36</f>
        <v>0</v>
      </c>
      <c r="C42" s="150">
        <f>ANASAYFA!C36</f>
        <v>0</v>
      </c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242">
        <f t="shared" si="2"/>
        <v>0</v>
      </c>
      <c r="Q42" s="193">
        <f t="shared" si="3"/>
        <v>0</v>
      </c>
      <c r="S42" s="148">
        <v>48</v>
      </c>
    </row>
    <row r="43" spans="1:19" ht="15" customHeight="1" x14ac:dyDescent="0.25">
      <c r="A43" s="149">
        <f>ANASAYFA!A37</f>
        <v>34</v>
      </c>
      <c r="B43" s="149">
        <f>ANASAYFA!B37</f>
        <v>0</v>
      </c>
      <c r="C43" s="150">
        <f>ANASAYFA!C37</f>
        <v>0</v>
      </c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242">
        <f t="shared" si="2"/>
        <v>0</v>
      </c>
      <c r="Q43" s="193">
        <f t="shared" si="3"/>
        <v>0</v>
      </c>
      <c r="S43" s="148">
        <v>48</v>
      </c>
    </row>
    <row r="44" spans="1:19" ht="15" customHeight="1" x14ac:dyDescent="0.25">
      <c r="A44" s="149">
        <f>ANASAYFA!A38</f>
        <v>35</v>
      </c>
      <c r="B44" s="149">
        <f>ANASAYFA!B38</f>
        <v>0</v>
      </c>
      <c r="C44" s="150">
        <f>ANASAYFA!C38</f>
        <v>0</v>
      </c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242">
        <f t="shared" si="2"/>
        <v>0</v>
      </c>
      <c r="Q44" s="193">
        <f t="shared" si="3"/>
        <v>0</v>
      </c>
      <c r="S44" s="148">
        <v>48</v>
      </c>
    </row>
    <row r="45" spans="1:19" ht="15" customHeight="1" x14ac:dyDescent="0.25">
      <c r="A45" s="149">
        <f>ANASAYFA!A39</f>
        <v>36</v>
      </c>
      <c r="B45" s="149">
        <f>ANASAYFA!B39</f>
        <v>0</v>
      </c>
      <c r="C45" s="150">
        <f>ANASAYFA!C39</f>
        <v>0</v>
      </c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242">
        <f t="shared" si="2"/>
        <v>0</v>
      </c>
      <c r="Q45" s="193">
        <f t="shared" si="3"/>
        <v>0</v>
      </c>
      <c r="S45" s="148">
        <v>48</v>
      </c>
    </row>
    <row r="46" spans="1:19" ht="15" customHeight="1" x14ac:dyDescent="0.25">
      <c r="A46" s="149">
        <f>ANASAYFA!A40</f>
        <v>37</v>
      </c>
      <c r="B46" s="149">
        <f>ANASAYFA!B40</f>
        <v>0</v>
      </c>
      <c r="C46" s="150">
        <f>ANASAYFA!C40</f>
        <v>0</v>
      </c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242">
        <f t="shared" si="2"/>
        <v>0</v>
      </c>
      <c r="Q46" s="193">
        <f t="shared" si="3"/>
        <v>0</v>
      </c>
      <c r="S46" s="148">
        <v>48</v>
      </c>
    </row>
    <row r="47" spans="1:19" ht="15" customHeight="1" x14ac:dyDescent="0.25">
      <c r="A47" s="149">
        <f>ANASAYFA!A41</f>
        <v>38</v>
      </c>
      <c r="B47" s="149">
        <f>ANASAYFA!B41</f>
        <v>0</v>
      </c>
      <c r="C47" s="150">
        <f>ANASAYFA!C41</f>
        <v>0</v>
      </c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242">
        <f t="shared" si="2"/>
        <v>0</v>
      </c>
      <c r="Q47" s="193">
        <f t="shared" si="3"/>
        <v>0</v>
      </c>
      <c r="S47" s="148">
        <v>48</v>
      </c>
    </row>
    <row r="48" spans="1:19" ht="15" customHeight="1" x14ac:dyDescent="0.25">
      <c r="A48" s="149">
        <f>ANASAYFA!A42</f>
        <v>39</v>
      </c>
      <c r="B48" s="149">
        <f>ANASAYFA!B42</f>
        <v>0</v>
      </c>
      <c r="C48" s="150">
        <f>ANASAYFA!C42</f>
        <v>0</v>
      </c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242">
        <f t="shared" si="2"/>
        <v>0</v>
      </c>
      <c r="Q48" s="193">
        <f t="shared" si="3"/>
        <v>0</v>
      </c>
      <c r="S48" s="148">
        <v>48</v>
      </c>
    </row>
    <row r="49" spans="1:19" ht="15" customHeight="1" x14ac:dyDescent="0.25">
      <c r="A49" s="149">
        <f>ANASAYFA!A43</f>
        <v>40</v>
      </c>
      <c r="B49" s="149">
        <f>ANASAYFA!B43</f>
        <v>0</v>
      </c>
      <c r="C49" s="150">
        <f>ANASAYFA!C43</f>
        <v>0</v>
      </c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242">
        <f t="shared" si="2"/>
        <v>0</v>
      </c>
      <c r="Q49" s="193">
        <f t="shared" si="3"/>
        <v>0</v>
      </c>
      <c r="S49" s="148">
        <v>48</v>
      </c>
    </row>
    <row r="50" spans="1:19" ht="15" customHeight="1" x14ac:dyDescent="0.25">
      <c r="A50" s="149">
        <f>ANASAYFA!A44</f>
        <v>41</v>
      </c>
      <c r="B50" s="149">
        <f>ANASAYFA!B44</f>
        <v>0</v>
      </c>
      <c r="C50" s="150">
        <f>ANASAYFA!C44</f>
        <v>0</v>
      </c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242">
        <f t="shared" si="2"/>
        <v>0</v>
      </c>
      <c r="Q50" s="193">
        <f t="shared" si="3"/>
        <v>0</v>
      </c>
      <c r="S50" s="148">
        <v>48</v>
      </c>
    </row>
    <row r="51" spans="1:19" ht="15" customHeight="1" x14ac:dyDescent="0.25">
      <c r="A51" s="149">
        <f>ANASAYFA!A45</f>
        <v>42</v>
      </c>
      <c r="B51" s="149">
        <f>ANASAYFA!B45</f>
        <v>0</v>
      </c>
      <c r="C51" s="150">
        <f>ANASAYFA!C45</f>
        <v>0</v>
      </c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242">
        <f t="shared" ref="P51:P52" si="4">SUM(D51:O51)</f>
        <v>0</v>
      </c>
      <c r="Q51" s="193">
        <f t="shared" ref="Q51:Q52" si="5">ROUND((100*P51)/(S51),0)</f>
        <v>0</v>
      </c>
      <c r="S51" s="148">
        <v>48</v>
      </c>
    </row>
    <row r="52" spans="1:19" ht="15" customHeight="1" x14ac:dyDescent="0.25">
      <c r="A52" s="149">
        <f>ANASAYFA!A46</f>
        <v>43</v>
      </c>
      <c r="B52" s="149">
        <f>ANASAYFA!B46</f>
        <v>0</v>
      </c>
      <c r="C52" s="150">
        <f>ANASAYFA!C46</f>
        <v>0</v>
      </c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242">
        <f t="shared" si="4"/>
        <v>0</v>
      </c>
      <c r="Q52" s="193">
        <f t="shared" si="5"/>
        <v>0</v>
      </c>
      <c r="S52" s="148">
        <v>48</v>
      </c>
    </row>
    <row r="53" spans="1:19" ht="15" customHeight="1" x14ac:dyDescent="0.25">
      <c r="A53" s="87"/>
      <c r="B53" s="87"/>
      <c r="C53" s="92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249"/>
      <c r="Q53" s="115"/>
      <c r="S53" s="148"/>
    </row>
    <row r="54" spans="1:19" ht="15" customHeight="1" x14ac:dyDescent="0.25"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</row>
    <row r="55" spans="1:19" ht="15" customHeight="1" x14ac:dyDescent="0.25"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334" t="str">
        <f>ANASAYFA!J25</f>
        <v>MUSTAFA ÇINKIR</v>
      </c>
      <c r="Q55" s="334"/>
    </row>
    <row r="56" spans="1:19" ht="15" customHeight="1" x14ac:dyDescent="0.25"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334" t="str">
        <f>ANASAYFA!J26</f>
        <v>1/B Sınıf Öğretmeni</v>
      </c>
      <c r="Q56" s="334"/>
    </row>
  </sheetData>
  <protectedRanges>
    <protectedRange sqref="A10:C53" name="Aralık1_1_1"/>
  </protectedRanges>
  <mergeCells count="20">
    <mergeCell ref="L3:L9"/>
    <mergeCell ref="P3:P9"/>
    <mergeCell ref="Q3:Q9"/>
    <mergeCell ref="P55:Q55"/>
    <mergeCell ref="P56:Q56"/>
    <mergeCell ref="A1:Q1"/>
    <mergeCell ref="B3:B9"/>
    <mergeCell ref="C3:C9"/>
    <mergeCell ref="D3:D9"/>
    <mergeCell ref="O3:O9"/>
    <mergeCell ref="E3:E9"/>
    <mergeCell ref="M3:M9"/>
    <mergeCell ref="N3:N9"/>
    <mergeCell ref="A2:Q2"/>
    <mergeCell ref="F3:F9"/>
    <mergeCell ref="G3:G9"/>
    <mergeCell ref="H3:H9"/>
    <mergeCell ref="I3:I9"/>
    <mergeCell ref="J3:J9"/>
    <mergeCell ref="K3:K9"/>
  </mergeCells>
  <dataValidations xWindow="1517" yWindow="614" count="1">
    <dataValidation allowBlank="1" showInputMessage="1" showErrorMessage="1" promptTitle="DİKKAT!" prompt="SEÇTİĞİNİZ HÜCREYE VERİ GİRİŞİ YAPMAYINIZ. AKSİ TAKTİRDE PROGRAM ÇALIŞMAZ." sqref="D1:O2 A1:C53 P1:Q56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zoomScale="90" zoomScaleNormal="90" workbookViewId="0">
      <pane xSplit="3" ySplit="4" topLeftCell="D30" activePane="bottomRight" state="frozen"/>
      <selection pane="topRight" activeCell="D1" sqref="D1"/>
      <selection pane="bottomLeft" activeCell="A5" sqref="A5"/>
      <selection pane="bottomRight" activeCell="J45" sqref="J45"/>
    </sheetView>
  </sheetViews>
  <sheetFormatPr defaultColWidth="9.140625" defaultRowHeight="15.75" x14ac:dyDescent="0.25"/>
  <cols>
    <col min="1" max="1" width="4.7109375" style="1" customWidth="1"/>
    <col min="2" max="2" width="7.7109375" style="1" customWidth="1"/>
    <col min="3" max="3" width="29.42578125" style="1" customWidth="1"/>
    <col min="4" max="4" width="8.5703125" style="27" customWidth="1"/>
    <col min="5" max="5" width="13.28515625" style="27" customWidth="1"/>
    <col min="6" max="6" width="9.28515625" style="27" customWidth="1"/>
    <col min="7" max="7" width="15.7109375" style="27" customWidth="1"/>
    <col min="8" max="16384" width="9.140625" style="1"/>
  </cols>
  <sheetData>
    <row r="1" spans="1:7" ht="20.100000000000001" customHeight="1" x14ac:dyDescent="0.25">
      <c r="A1" s="458" t="str">
        <f>ANASAYFA!A1</f>
        <v>2023-2024 EĞİTİM ÖĞRETİM YILI PROF. DR. HALET ÇAMBEL İLKOKULU 1/B SINIFI</v>
      </c>
      <c r="B1" s="459"/>
      <c r="C1" s="459"/>
      <c r="D1" s="459"/>
      <c r="E1" s="459"/>
      <c r="F1" s="459"/>
      <c r="G1" s="459"/>
    </row>
    <row r="2" spans="1:7" ht="20.100000000000001" customHeight="1" x14ac:dyDescent="0.3">
      <c r="A2" s="377" t="s">
        <v>49</v>
      </c>
      <c r="B2" s="377"/>
      <c r="C2" s="377"/>
      <c r="D2" s="377"/>
      <c r="E2" s="377"/>
      <c r="F2" s="377"/>
      <c r="G2" s="377"/>
    </row>
    <row r="3" spans="1:7" ht="19.899999999999999" customHeight="1" x14ac:dyDescent="0.25">
      <c r="A3" s="462"/>
      <c r="B3" s="462"/>
      <c r="C3" s="167"/>
      <c r="D3" s="460" t="s">
        <v>19</v>
      </c>
      <c r="E3" s="460"/>
      <c r="F3" s="460" t="s">
        <v>18</v>
      </c>
      <c r="G3" s="460"/>
    </row>
    <row r="4" spans="1:7" ht="15" customHeight="1" x14ac:dyDescent="0.25">
      <c r="A4" s="168" t="s">
        <v>1</v>
      </c>
      <c r="B4" s="168" t="s">
        <v>0</v>
      </c>
      <c r="C4" s="169" t="s">
        <v>4</v>
      </c>
      <c r="D4" s="166" t="s">
        <v>16</v>
      </c>
      <c r="E4" s="166" t="s">
        <v>17</v>
      </c>
      <c r="F4" s="166" t="s">
        <v>16</v>
      </c>
      <c r="G4" s="166" t="s">
        <v>17</v>
      </c>
    </row>
    <row r="5" spans="1:7" ht="15" customHeight="1" x14ac:dyDescent="0.25">
      <c r="A5" s="149">
        <v>1</v>
      </c>
      <c r="B5" s="149">
        <f>ANASAYFA!B4</f>
        <v>0</v>
      </c>
      <c r="C5" s="150">
        <f>ANASAYFA!C4</f>
        <v>0</v>
      </c>
      <c r="D5" s="144">
        <f>MÜZ1!R10</f>
        <v>0</v>
      </c>
      <c r="E5" s="156" t="str">
        <f>IF(D5&lt;=44,"GELİŞTİRİLMELİ",IF(D5&lt;=69,"ORTA",IF(D5&lt;=84,"İYİ","ÇOK İYİ")))</f>
        <v>GELİŞTİRİLMELİ</v>
      </c>
      <c r="F5" s="147">
        <f>MÜZ2!Q10</f>
        <v>0</v>
      </c>
      <c r="G5" s="175" t="str">
        <f>IF(F5&lt;=44,"GELİŞTİRİLMELİ",IF(F5&lt;=69,"ORTA",IF(F5&lt;=84,"İYİ","ÇOK İYİ")))</f>
        <v>GELİŞTİRİLMELİ</v>
      </c>
    </row>
    <row r="6" spans="1:7" ht="15" customHeight="1" x14ac:dyDescent="0.25">
      <c r="A6" s="149">
        <v>2</v>
      </c>
      <c r="B6" s="149">
        <f>ANASAYFA!B5</f>
        <v>0</v>
      </c>
      <c r="C6" s="150">
        <f>ANASAYFA!C5</f>
        <v>0</v>
      </c>
      <c r="D6" s="144">
        <f>MÜZ1!R11</f>
        <v>0</v>
      </c>
      <c r="E6" s="156" t="str">
        <f t="shared" ref="E6:E27" si="0">IF(D6&lt;=44,"GELİŞTİRİLMELİ",IF(D6&lt;=69,"ORTA",IF(D6&lt;=84,"İYİ","ÇOK İYİ")))</f>
        <v>GELİŞTİRİLMELİ</v>
      </c>
      <c r="F6" s="147">
        <f>MÜZ2!Q11</f>
        <v>0</v>
      </c>
      <c r="G6" s="175" t="str">
        <f t="shared" ref="G6:G27" si="1">IF(F6&lt;=44,"GELİŞTİRİLMELİ",IF(F6&lt;=69,"ORTA",IF(F6&lt;=84,"İYİ","ÇOK İYİ")))</f>
        <v>GELİŞTİRİLMELİ</v>
      </c>
    </row>
    <row r="7" spans="1:7" ht="15" customHeight="1" x14ac:dyDescent="0.25">
      <c r="A7" s="149">
        <v>3</v>
      </c>
      <c r="B7" s="149">
        <f>ANASAYFA!B6</f>
        <v>0</v>
      </c>
      <c r="C7" s="150">
        <f>ANASAYFA!C6</f>
        <v>0</v>
      </c>
      <c r="D7" s="144">
        <f>MÜZ1!R12</f>
        <v>0</v>
      </c>
      <c r="E7" s="156" t="str">
        <f t="shared" si="0"/>
        <v>GELİŞTİRİLMELİ</v>
      </c>
      <c r="F7" s="147">
        <f>MÜZ2!Q12</f>
        <v>0</v>
      </c>
      <c r="G7" s="175" t="str">
        <f t="shared" si="1"/>
        <v>GELİŞTİRİLMELİ</v>
      </c>
    </row>
    <row r="8" spans="1:7" ht="15" customHeight="1" x14ac:dyDescent="0.25">
      <c r="A8" s="149">
        <v>4</v>
      </c>
      <c r="B8" s="149">
        <f>ANASAYFA!B7</f>
        <v>0</v>
      </c>
      <c r="C8" s="150">
        <f>ANASAYFA!C7</f>
        <v>0</v>
      </c>
      <c r="D8" s="144">
        <f>MÜZ1!R13</f>
        <v>0</v>
      </c>
      <c r="E8" s="156" t="str">
        <f t="shared" si="0"/>
        <v>GELİŞTİRİLMELİ</v>
      </c>
      <c r="F8" s="147">
        <f>MÜZ2!Q13</f>
        <v>0</v>
      </c>
      <c r="G8" s="175" t="str">
        <f t="shared" si="1"/>
        <v>GELİŞTİRİLMELİ</v>
      </c>
    </row>
    <row r="9" spans="1:7" ht="15" customHeight="1" x14ac:dyDescent="0.25">
      <c r="A9" s="149">
        <v>5</v>
      </c>
      <c r="B9" s="149">
        <f>ANASAYFA!B8</f>
        <v>0</v>
      </c>
      <c r="C9" s="150">
        <f>ANASAYFA!C8</f>
        <v>0</v>
      </c>
      <c r="D9" s="144">
        <f>MÜZ1!R14</f>
        <v>0</v>
      </c>
      <c r="E9" s="156" t="str">
        <f t="shared" si="0"/>
        <v>GELİŞTİRİLMELİ</v>
      </c>
      <c r="F9" s="147">
        <f>MÜZ2!Q14</f>
        <v>0</v>
      </c>
      <c r="G9" s="175" t="str">
        <f t="shared" si="1"/>
        <v>GELİŞTİRİLMELİ</v>
      </c>
    </row>
    <row r="10" spans="1:7" ht="15" customHeight="1" x14ac:dyDescent="0.25">
      <c r="A10" s="149">
        <v>6</v>
      </c>
      <c r="B10" s="149">
        <f>ANASAYFA!B9</f>
        <v>0</v>
      </c>
      <c r="C10" s="150">
        <f>ANASAYFA!C9</f>
        <v>0</v>
      </c>
      <c r="D10" s="144">
        <f>MÜZ1!R15</f>
        <v>0</v>
      </c>
      <c r="E10" s="156" t="str">
        <f t="shared" si="0"/>
        <v>GELİŞTİRİLMELİ</v>
      </c>
      <c r="F10" s="147">
        <f>MÜZ2!Q15</f>
        <v>0</v>
      </c>
      <c r="G10" s="175" t="str">
        <f t="shared" si="1"/>
        <v>GELİŞTİRİLMELİ</v>
      </c>
    </row>
    <row r="11" spans="1:7" ht="15" customHeight="1" x14ac:dyDescent="0.25">
      <c r="A11" s="149">
        <v>7</v>
      </c>
      <c r="B11" s="149">
        <f>ANASAYFA!B10</f>
        <v>0</v>
      </c>
      <c r="C11" s="151">
        <f>ANASAYFA!C10</f>
        <v>0</v>
      </c>
      <c r="D11" s="144">
        <f>MÜZ1!R16</f>
        <v>0</v>
      </c>
      <c r="E11" s="156" t="str">
        <f t="shared" si="0"/>
        <v>GELİŞTİRİLMELİ</v>
      </c>
      <c r="F11" s="147">
        <f>MÜZ2!Q16</f>
        <v>0</v>
      </c>
      <c r="G11" s="175" t="str">
        <f t="shared" si="1"/>
        <v>GELİŞTİRİLMELİ</v>
      </c>
    </row>
    <row r="12" spans="1:7" ht="15" customHeight="1" x14ac:dyDescent="0.25">
      <c r="A12" s="149">
        <v>8</v>
      </c>
      <c r="B12" s="149">
        <f>ANASAYFA!B11</f>
        <v>0</v>
      </c>
      <c r="C12" s="150">
        <f>ANASAYFA!C11</f>
        <v>0</v>
      </c>
      <c r="D12" s="144">
        <f>MÜZ1!R17</f>
        <v>0</v>
      </c>
      <c r="E12" s="156" t="str">
        <f t="shared" si="0"/>
        <v>GELİŞTİRİLMELİ</v>
      </c>
      <c r="F12" s="147">
        <f>MÜZ2!Q17</f>
        <v>0</v>
      </c>
      <c r="G12" s="175" t="str">
        <f t="shared" si="1"/>
        <v>GELİŞTİRİLMELİ</v>
      </c>
    </row>
    <row r="13" spans="1:7" ht="15" customHeight="1" x14ac:dyDescent="0.25">
      <c r="A13" s="149">
        <v>9</v>
      </c>
      <c r="B13" s="149">
        <f>ANASAYFA!B12</f>
        <v>0</v>
      </c>
      <c r="C13" s="150">
        <f>ANASAYFA!C12</f>
        <v>0</v>
      </c>
      <c r="D13" s="144">
        <f>MÜZ1!R18</f>
        <v>0</v>
      </c>
      <c r="E13" s="156" t="str">
        <f t="shared" si="0"/>
        <v>GELİŞTİRİLMELİ</v>
      </c>
      <c r="F13" s="147">
        <f>MÜZ2!Q18</f>
        <v>0</v>
      </c>
      <c r="G13" s="175" t="str">
        <f t="shared" si="1"/>
        <v>GELİŞTİRİLMELİ</v>
      </c>
    </row>
    <row r="14" spans="1:7" ht="15" customHeight="1" x14ac:dyDescent="0.25">
      <c r="A14" s="149">
        <v>10</v>
      </c>
      <c r="B14" s="149">
        <f>ANASAYFA!B13</f>
        <v>0</v>
      </c>
      <c r="C14" s="150">
        <f>ANASAYFA!C13</f>
        <v>0</v>
      </c>
      <c r="D14" s="144">
        <f>MÜZ1!R19</f>
        <v>0</v>
      </c>
      <c r="E14" s="156" t="str">
        <f t="shared" si="0"/>
        <v>GELİŞTİRİLMELİ</v>
      </c>
      <c r="F14" s="147">
        <f>MÜZ2!Q19</f>
        <v>0</v>
      </c>
      <c r="G14" s="175" t="str">
        <f t="shared" si="1"/>
        <v>GELİŞTİRİLMELİ</v>
      </c>
    </row>
    <row r="15" spans="1:7" ht="15" customHeight="1" x14ac:dyDescent="0.25">
      <c r="A15" s="149">
        <v>11</v>
      </c>
      <c r="B15" s="149">
        <f>ANASAYFA!B14</f>
        <v>0</v>
      </c>
      <c r="C15" s="150">
        <f>ANASAYFA!C14</f>
        <v>0</v>
      </c>
      <c r="D15" s="144">
        <f>MÜZ1!R20</f>
        <v>0</v>
      </c>
      <c r="E15" s="156" t="str">
        <f t="shared" si="0"/>
        <v>GELİŞTİRİLMELİ</v>
      </c>
      <c r="F15" s="147">
        <f>MÜZ2!Q20</f>
        <v>0</v>
      </c>
      <c r="G15" s="175" t="str">
        <f t="shared" si="1"/>
        <v>GELİŞTİRİLMELİ</v>
      </c>
    </row>
    <row r="16" spans="1:7" ht="15" customHeight="1" x14ac:dyDescent="0.25">
      <c r="A16" s="149">
        <v>12</v>
      </c>
      <c r="B16" s="149">
        <f>ANASAYFA!B15</f>
        <v>0</v>
      </c>
      <c r="C16" s="150">
        <f>ANASAYFA!C15</f>
        <v>0</v>
      </c>
      <c r="D16" s="144">
        <f>MÜZ1!R21</f>
        <v>0</v>
      </c>
      <c r="E16" s="156" t="str">
        <f t="shared" si="0"/>
        <v>GELİŞTİRİLMELİ</v>
      </c>
      <c r="F16" s="147">
        <f>MÜZ2!Q21</f>
        <v>0</v>
      </c>
      <c r="G16" s="175" t="str">
        <f t="shared" si="1"/>
        <v>GELİŞTİRİLMELİ</v>
      </c>
    </row>
    <row r="17" spans="1:7" ht="15" customHeight="1" x14ac:dyDescent="0.25">
      <c r="A17" s="149">
        <v>13</v>
      </c>
      <c r="B17" s="149">
        <f>ANASAYFA!B16</f>
        <v>0</v>
      </c>
      <c r="C17" s="150">
        <f>ANASAYFA!C16</f>
        <v>0</v>
      </c>
      <c r="D17" s="144">
        <f>MÜZ1!R22</f>
        <v>0</v>
      </c>
      <c r="E17" s="156" t="str">
        <f t="shared" si="0"/>
        <v>GELİŞTİRİLMELİ</v>
      </c>
      <c r="F17" s="147">
        <f>MÜZ2!Q22</f>
        <v>0</v>
      </c>
      <c r="G17" s="175" t="str">
        <f t="shared" si="1"/>
        <v>GELİŞTİRİLMELİ</v>
      </c>
    </row>
    <row r="18" spans="1:7" ht="15" customHeight="1" x14ac:dyDescent="0.25">
      <c r="A18" s="149">
        <v>14</v>
      </c>
      <c r="B18" s="149">
        <f>ANASAYFA!B17</f>
        <v>0</v>
      </c>
      <c r="C18" s="150">
        <f>ANASAYFA!C17</f>
        <v>0</v>
      </c>
      <c r="D18" s="144">
        <f>MÜZ1!R23</f>
        <v>0</v>
      </c>
      <c r="E18" s="156" t="str">
        <f t="shared" si="0"/>
        <v>GELİŞTİRİLMELİ</v>
      </c>
      <c r="F18" s="147">
        <f>MÜZ2!Q23</f>
        <v>0</v>
      </c>
      <c r="G18" s="175" t="str">
        <f t="shared" si="1"/>
        <v>GELİŞTİRİLMELİ</v>
      </c>
    </row>
    <row r="19" spans="1:7" ht="15" customHeight="1" x14ac:dyDescent="0.25">
      <c r="A19" s="149">
        <v>15</v>
      </c>
      <c r="B19" s="149">
        <f>ANASAYFA!B18</f>
        <v>0</v>
      </c>
      <c r="C19" s="150">
        <f>ANASAYFA!C18</f>
        <v>0</v>
      </c>
      <c r="D19" s="144">
        <f>MÜZ1!R24</f>
        <v>0</v>
      </c>
      <c r="E19" s="156" t="str">
        <f t="shared" si="0"/>
        <v>GELİŞTİRİLMELİ</v>
      </c>
      <c r="F19" s="147">
        <f>MÜZ2!Q24</f>
        <v>0</v>
      </c>
      <c r="G19" s="175" t="str">
        <f t="shared" si="1"/>
        <v>GELİŞTİRİLMELİ</v>
      </c>
    </row>
    <row r="20" spans="1:7" ht="15" customHeight="1" x14ac:dyDescent="0.25">
      <c r="A20" s="149">
        <v>16</v>
      </c>
      <c r="B20" s="149">
        <f>ANASAYFA!B19</f>
        <v>0</v>
      </c>
      <c r="C20" s="150">
        <f>ANASAYFA!C19</f>
        <v>0</v>
      </c>
      <c r="D20" s="144">
        <f>MÜZ1!R25</f>
        <v>0</v>
      </c>
      <c r="E20" s="156" t="str">
        <f t="shared" si="0"/>
        <v>GELİŞTİRİLMELİ</v>
      </c>
      <c r="F20" s="147">
        <f>MÜZ2!Q25</f>
        <v>0</v>
      </c>
      <c r="G20" s="175" t="str">
        <f t="shared" si="1"/>
        <v>GELİŞTİRİLMELİ</v>
      </c>
    </row>
    <row r="21" spans="1:7" ht="15" customHeight="1" x14ac:dyDescent="0.25">
      <c r="A21" s="149">
        <v>17</v>
      </c>
      <c r="B21" s="149">
        <f>ANASAYFA!B20</f>
        <v>0</v>
      </c>
      <c r="C21" s="150">
        <f>ANASAYFA!C20</f>
        <v>0</v>
      </c>
      <c r="D21" s="144">
        <f>MÜZ1!R26</f>
        <v>0</v>
      </c>
      <c r="E21" s="156" t="str">
        <f t="shared" si="0"/>
        <v>GELİŞTİRİLMELİ</v>
      </c>
      <c r="F21" s="147">
        <f>MÜZ2!Q26</f>
        <v>0</v>
      </c>
      <c r="G21" s="175" t="str">
        <f t="shared" si="1"/>
        <v>GELİŞTİRİLMELİ</v>
      </c>
    </row>
    <row r="22" spans="1:7" ht="15" customHeight="1" x14ac:dyDescent="0.25">
      <c r="A22" s="149">
        <v>18</v>
      </c>
      <c r="B22" s="149">
        <f>ANASAYFA!B21</f>
        <v>0</v>
      </c>
      <c r="C22" s="150">
        <f>ANASAYFA!C21</f>
        <v>0</v>
      </c>
      <c r="D22" s="144">
        <f>MÜZ1!R27</f>
        <v>0</v>
      </c>
      <c r="E22" s="156" t="str">
        <f t="shared" si="0"/>
        <v>GELİŞTİRİLMELİ</v>
      </c>
      <c r="F22" s="147">
        <f>MÜZ2!Q27</f>
        <v>0</v>
      </c>
      <c r="G22" s="175" t="str">
        <f t="shared" si="1"/>
        <v>GELİŞTİRİLMELİ</v>
      </c>
    </row>
    <row r="23" spans="1:7" ht="15" customHeight="1" x14ac:dyDescent="0.25">
      <c r="A23" s="149">
        <v>19</v>
      </c>
      <c r="B23" s="149">
        <f>ANASAYFA!B22</f>
        <v>0</v>
      </c>
      <c r="C23" s="150">
        <f>ANASAYFA!C22</f>
        <v>0</v>
      </c>
      <c r="D23" s="144">
        <f>MÜZ1!R28</f>
        <v>0</v>
      </c>
      <c r="E23" s="156" t="str">
        <f t="shared" si="0"/>
        <v>GELİŞTİRİLMELİ</v>
      </c>
      <c r="F23" s="147">
        <f>MÜZ2!Q28</f>
        <v>0</v>
      </c>
      <c r="G23" s="175" t="str">
        <f t="shared" si="1"/>
        <v>GELİŞTİRİLMELİ</v>
      </c>
    </row>
    <row r="24" spans="1:7" ht="15" customHeight="1" x14ac:dyDescent="0.25">
      <c r="A24" s="149">
        <v>20</v>
      </c>
      <c r="B24" s="149">
        <f>ANASAYFA!B23</f>
        <v>0</v>
      </c>
      <c r="C24" s="150">
        <f>ANASAYFA!C23</f>
        <v>0</v>
      </c>
      <c r="D24" s="144">
        <f>MÜZ1!R29</f>
        <v>0</v>
      </c>
      <c r="E24" s="156" t="str">
        <f t="shared" si="0"/>
        <v>GELİŞTİRİLMELİ</v>
      </c>
      <c r="F24" s="147">
        <f>MÜZ2!Q29</f>
        <v>0</v>
      </c>
      <c r="G24" s="175" t="str">
        <f t="shared" si="1"/>
        <v>GELİŞTİRİLMELİ</v>
      </c>
    </row>
    <row r="25" spans="1:7" ht="15" customHeight="1" x14ac:dyDescent="0.25">
      <c r="A25" s="149">
        <v>21</v>
      </c>
      <c r="B25" s="149">
        <f>ANASAYFA!B24</f>
        <v>0</v>
      </c>
      <c r="C25" s="150">
        <f>ANASAYFA!C24</f>
        <v>0</v>
      </c>
      <c r="D25" s="144">
        <f>MÜZ1!R30</f>
        <v>0</v>
      </c>
      <c r="E25" s="156" t="str">
        <f t="shared" si="0"/>
        <v>GELİŞTİRİLMELİ</v>
      </c>
      <c r="F25" s="147">
        <f>MÜZ2!Q30</f>
        <v>0</v>
      </c>
      <c r="G25" s="175" t="str">
        <f t="shared" si="1"/>
        <v>GELİŞTİRİLMELİ</v>
      </c>
    </row>
    <row r="26" spans="1:7" ht="15" customHeight="1" x14ac:dyDescent="0.25">
      <c r="A26" s="149">
        <v>22</v>
      </c>
      <c r="B26" s="149">
        <f>ANASAYFA!B25</f>
        <v>0</v>
      </c>
      <c r="C26" s="150">
        <f>ANASAYFA!C25</f>
        <v>0</v>
      </c>
      <c r="D26" s="144">
        <f>MÜZ1!R31</f>
        <v>0</v>
      </c>
      <c r="E26" s="156" t="str">
        <f t="shared" si="0"/>
        <v>GELİŞTİRİLMELİ</v>
      </c>
      <c r="F26" s="147">
        <f>MÜZ2!Q31</f>
        <v>0</v>
      </c>
      <c r="G26" s="175" t="str">
        <f t="shared" si="1"/>
        <v>GELİŞTİRİLMELİ</v>
      </c>
    </row>
    <row r="27" spans="1:7" ht="15" customHeight="1" x14ac:dyDescent="0.25">
      <c r="A27" s="149">
        <v>23</v>
      </c>
      <c r="B27" s="149">
        <f>ANASAYFA!B26</f>
        <v>0</v>
      </c>
      <c r="C27" s="150">
        <f>ANASAYFA!C26</f>
        <v>0</v>
      </c>
      <c r="D27" s="144">
        <f>MÜZ1!R32</f>
        <v>0</v>
      </c>
      <c r="E27" s="156" t="str">
        <f t="shared" si="0"/>
        <v>GELİŞTİRİLMELİ</v>
      </c>
      <c r="F27" s="147">
        <f>MÜZ2!Q32</f>
        <v>0</v>
      </c>
      <c r="G27" s="175" t="str">
        <f t="shared" si="1"/>
        <v>GELİŞTİRİLMELİ</v>
      </c>
    </row>
    <row r="28" spans="1:7" ht="15" customHeight="1" x14ac:dyDescent="0.25">
      <c r="A28" s="149">
        <v>24</v>
      </c>
      <c r="B28" s="149">
        <f>ANASAYFA!B27</f>
        <v>0</v>
      </c>
      <c r="C28" s="150">
        <f>ANASAYFA!C27</f>
        <v>0</v>
      </c>
      <c r="D28" s="144">
        <f>MÜZ1!R33</f>
        <v>0</v>
      </c>
      <c r="E28" s="156" t="str">
        <f t="shared" ref="E28:E45" si="2">IF(D28&lt;=44,"GELİŞTİRİLMELİ",IF(D28&lt;=69,"ORTA",IF(D28&lt;=84,"İYİ","ÇOK İYİ")))</f>
        <v>GELİŞTİRİLMELİ</v>
      </c>
      <c r="F28" s="147">
        <f>MÜZ2!Q33</f>
        <v>0</v>
      </c>
      <c r="G28" s="175" t="str">
        <f t="shared" ref="G28:G45" si="3">IF(F28&lt;=44,"GELİŞTİRİLMELİ",IF(F28&lt;=69,"ORTA",IF(F28&lt;=84,"İYİ","ÇOK İYİ")))</f>
        <v>GELİŞTİRİLMELİ</v>
      </c>
    </row>
    <row r="29" spans="1:7" ht="15" customHeight="1" x14ac:dyDescent="0.25">
      <c r="A29" s="149">
        <v>25</v>
      </c>
      <c r="B29" s="149">
        <f>ANASAYFA!B28</f>
        <v>0</v>
      </c>
      <c r="C29" s="150">
        <f>ANASAYFA!C28</f>
        <v>0</v>
      </c>
      <c r="D29" s="144">
        <f>MÜZ1!R34</f>
        <v>0</v>
      </c>
      <c r="E29" s="156" t="str">
        <f t="shared" si="2"/>
        <v>GELİŞTİRİLMELİ</v>
      </c>
      <c r="F29" s="147">
        <f>MÜZ2!Q34</f>
        <v>0</v>
      </c>
      <c r="G29" s="175" t="str">
        <f t="shared" si="3"/>
        <v>GELİŞTİRİLMELİ</v>
      </c>
    </row>
    <row r="30" spans="1:7" ht="15" customHeight="1" x14ac:dyDescent="0.25">
      <c r="A30" s="149">
        <v>26</v>
      </c>
      <c r="B30" s="149">
        <f>ANASAYFA!B29</f>
        <v>0</v>
      </c>
      <c r="C30" s="150">
        <f>ANASAYFA!C29</f>
        <v>0</v>
      </c>
      <c r="D30" s="144">
        <f>MÜZ1!R35</f>
        <v>0</v>
      </c>
      <c r="E30" s="156" t="str">
        <f t="shared" si="2"/>
        <v>GELİŞTİRİLMELİ</v>
      </c>
      <c r="F30" s="147">
        <f>MÜZ2!Q35</f>
        <v>0</v>
      </c>
      <c r="G30" s="175" t="str">
        <f t="shared" si="3"/>
        <v>GELİŞTİRİLMELİ</v>
      </c>
    </row>
    <row r="31" spans="1:7" ht="15" customHeight="1" x14ac:dyDescent="0.25">
      <c r="A31" s="149">
        <v>27</v>
      </c>
      <c r="B31" s="149">
        <f>ANASAYFA!B30</f>
        <v>0</v>
      </c>
      <c r="C31" s="150">
        <f>ANASAYFA!C30</f>
        <v>0</v>
      </c>
      <c r="D31" s="144">
        <f>MÜZ1!R36</f>
        <v>0</v>
      </c>
      <c r="E31" s="156" t="str">
        <f t="shared" si="2"/>
        <v>GELİŞTİRİLMELİ</v>
      </c>
      <c r="F31" s="147">
        <f>MÜZ2!Q36</f>
        <v>0</v>
      </c>
      <c r="G31" s="175" t="str">
        <f t="shared" si="3"/>
        <v>GELİŞTİRİLMELİ</v>
      </c>
    </row>
    <row r="32" spans="1:7" ht="15" customHeight="1" x14ac:dyDescent="0.25">
      <c r="A32" s="149">
        <v>28</v>
      </c>
      <c r="B32" s="149">
        <f>ANASAYFA!B31</f>
        <v>0</v>
      </c>
      <c r="C32" s="150">
        <f>ANASAYFA!C31</f>
        <v>0</v>
      </c>
      <c r="D32" s="144">
        <f>MÜZ1!R37</f>
        <v>0</v>
      </c>
      <c r="E32" s="156" t="str">
        <f t="shared" si="2"/>
        <v>GELİŞTİRİLMELİ</v>
      </c>
      <c r="F32" s="147">
        <f>MÜZ2!Q37</f>
        <v>0</v>
      </c>
      <c r="G32" s="175" t="str">
        <f t="shared" si="3"/>
        <v>GELİŞTİRİLMELİ</v>
      </c>
    </row>
    <row r="33" spans="1:7" ht="15" customHeight="1" x14ac:dyDescent="0.25">
      <c r="A33" s="149">
        <v>29</v>
      </c>
      <c r="B33" s="149">
        <f>ANASAYFA!B32</f>
        <v>0</v>
      </c>
      <c r="C33" s="150">
        <f>ANASAYFA!C32</f>
        <v>0</v>
      </c>
      <c r="D33" s="144">
        <f>MÜZ1!R38</f>
        <v>0</v>
      </c>
      <c r="E33" s="156" t="str">
        <f t="shared" si="2"/>
        <v>GELİŞTİRİLMELİ</v>
      </c>
      <c r="F33" s="147">
        <f>MÜZ2!Q38</f>
        <v>0</v>
      </c>
      <c r="G33" s="175" t="str">
        <f t="shared" si="3"/>
        <v>GELİŞTİRİLMELİ</v>
      </c>
    </row>
    <row r="34" spans="1:7" ht="15" customHeight="1" x14ac:dyDescent="0.25">
      <c r="A34" s="149">
        <v>30</v>
      </c>
      <c r="B34" s="149">
        <f>ANASAYFA!B33</f>
        <v>0</v>
      </c>
      <c r="C34" s="150">
        <f>ANASAYFA!C33</f>
        <v>0</v>
      </c>
      <c r="D34" s="144">
        <f>MÜZ1!R39</f>
        <v>0</v>
      </c>
      <c r="E34" s="156" t="str">
        <f t="shared" si="2"/>
        <v>GELİŞTİRİLMELİ</v>
      </c>
      <c r="F34" s="147">
        <f>MÜZ2!Q39</f>
        <v>0</v>
      </c>
      <c r="G34" s="175" t="str">
        <f t="shared" si="3"/>
        <v>GELİŞTİRİLMELİ</v>
      </c>
    </row>
    <row r="35" spans="1:7" ht="15" customHeight="1" x14ac:dyDescent="0.25">
      <c r="A35" s="149">
        <v>31</v>
      </c>
      <c r="B35" s="149">
        <f>ANASAYFA!B34</f>
        <v>0</v>
      </c>
      <c r="C35" s="150">
        <f>ANASAYFA!C34</f>
        <v>0</v>
      </c>
      <c r="D35" s="144">
        <f>MÜZ1!R40</f>
        <v>0</v>
      </c>
      <c r="E35" s="156" t="str">
        <f t="shared" si="2"/>
        <v>GELİŞTİRİLMELİ</v>
      </c>
      <c r="F35" s="147">
        <f>MÜZ2!Q40</f>
        <v>0</v>
      </c>
      <c r="G35" s="175" t="str">
        <f t="shared" si="3"/>
        <v>GELİŞTİRİLMELİ</v>
      </c>
    </row>
    <row r="36" spans="1:7" ht="15" customHeight="1" x14ac:dyDescent="0.25">
      <c r="A36" s="149">
        <v>32</v>
      </c>
      <c r="B36" s="149">
        <f>ANASAYFA!B35</f>
        <v>0</v>
      </c>
      <c r="C36" s="150">
        <f>ANASAYFA!C35</f>
        <v>0</v>
      </c>
      <c r="D36" s="144">
        <f>MÜZ1!R41</f>
        <v>0</v>
      </c>
      <c r="E36" s="156" t="str">
        <f t="shared" si="2"/>
        <v>GELİŞTİRİLMELİ</v>
      </c>
      <c r="F36" s="147">
        <f>MÜZ2!Q41</f>
        <v>0</v>
      </c>
      <c r="G36" s="175" t="str">
        <f t="shared" si="3"/>
        <v>GELİŞTİRİLMELİ</v>
      </c>
    </row>
    <row r="37" spans="1:7" ht="15" customHeight="1" x14ac:dyDescent="0.25">
      <c r="A37" s="149">
        <v>33</v>
      </c>
      <c r="B37" s="149">
        <f>ANASAYFA!B36</f>
        <v>0</v>
      </c>
      <c r="C37" s="150">
        <f>ANASAYFA!C36</f>
        <v>0</v>
      </c>
      <c r="D37" s="144">
        <f>MÜZ1!R42</f>
        <v>0</v>
      </c>
      <c r="E37" s="156" t="str">
        <f t="shared" si="2"/>
        <v>GELİŞTİRİLMELİ</v>
      </c>
      <c r="F37" s="147">
        <f>MÜZ2!Q42</f>
        <v>0</v>
      </c>
      <c r="G37" s="175" t="str">
        <f t="shared" si="3"/>
        <v>GELİŞTİRİLMELİ</v>
      </c>
    </row>
    <row r="38" spans="1:7" ht="15" customHeight="1" x14ac:dyDescent="0.25">
      <c r="A38" s="149">
        <v>34</v>
      </c>
      <c r="B38" s="149">
        <f>ANASAYFA!B37</f>
        <v>0</v>
      </c>
      <c r="C38" s="150">
        <f>ANASAYFA!C37</f>
        <v>0</v>
      </c>
      <c r="D38" s="144">
        <f>MÜZ1!R43</f>
        <v>0</v>
      </c>
      <c r="E38" s="156" t="str">
        <f t="shared" si="2"/>
        <v>GELİŞTİRİLMELİ</v>
      </c>
      <c r="F38" s="147">
        <f>MÜZ2!Q43</f>
        <v>0</v>
      </c>
      <c r="G38" s="175" t="str">
        <f t="shared" si="3"/>
        <v>GELİŞTİRİLMELİ</v>
      </c>
    </row>
    <row r="39" spans="1:7" ht="15" customHeight="1" x14ac:dyDescent="0.25">
      <c r="A39" s="149">
        <v>35</v>
      </c>
      <c r="B39" s="149">
        <f>ANASAYFA!B38</f>
        <v>0</v>
      </c>
      <c r="C39" s="150">
        <f>ANASAYFA!C38</f>
        <v>0</v>
      </c>
      <c r="D39" s="144">
        <f>MÜZ1!R44</f>
        <v>0</v>
      </c>
      <c r="E39" s="156" t="str">
        <f t="shared" si="2"/>
        <v>GELİŞTİRİLMELİ</v>
      </c>
      <c r="F39" s="147">
        <f>MÜZ2!Q44</f>
        <v>0</v>
      </c>
      <c r="G39" s="175" t="str">
        <f t="shared" si="3"/>
        <v>GELİŞTİRİLMELİ</v>
      </c>
    </row>
    <row r="40" spans="1:7" ht="15" customHeight="1" x14ac:dyDescent="0.25">
      <c r="A40" s="149">
        <v>36</v>
      </c>
      <c r="B40" s="149">
        <f>ANASAYFA!B39</f>
        <v>0</v>
      </c>
      <c r="C40" s="150">
        <f>ANASAYFA!C39</f>
        <v>0</v>
      </c>
      <c r="D40" s="144">
        <f>MÜZ1!R45</f>
        <v>0</v>
      </c>
      <c r="E40" s="156" t="str">
        <f t="shared" si="2"/>
        <v>GELİŞTİRİLMELİ</v>
      </c>
      <c r="F40" s="147">
        <f>MÜZ2!Q45</f>
        <v>0</v>
      </c>
      <c r="G40" s="175" t="str">
        <f t="shared" si="3"/>
        <v>GELİŞTİRİLMELİ</v>
      </c>
    </row>
    <row r="41" spans="1:7" ht="15" customHeight="1" x14ac:dyDescent="0.25">
      <c r="A41" s="149">
        <v>37</v>
      </c>
      <c r="B41" s="149">
        <f>ANASAYFA!B40</f>
        <v>0</v>
      </c>
      <c r="C41" s="150">
        <f>ANASAYFA!C40</f>
        <v>0</v>
      </c>
      <c r="D41" s="144">
        <f>MÜZ1!R46</f>
        <v>0</v>
      </c>
      <c r="E41" s="156" t="str">
        <f t="shared" si="2"/>
        <v>GELİŞTİRİLMELİ</v>
      </c>
      <c r="F41" s="147">
        <f>MÜZ2!Q46</f>
        <v>0</v>
      </c>
      <c r="G41" s="175" t="str">
        <f t="shared" si="3"/>
        <v>GELİŞTİRİLMELİ</v>
      </c>
    </row>
    <row r="42" spans="1:7" ht="15" customHeight="1" x14ac:dyDescent="0.25">
      <c r="A42" s="149">
        <v>38</v>
      </c>
      <c r="B42" s="149">
        <f>ANASAYFA!B41</f>
        <v>0</v>
      </c>
      <c r="C42" s="150">
        <f>ANASAYFA!C41</f>
        <v>0</v>
      </c>
      <c r="D42" s="144">
        <f>MÜZ1!R47</f>
        <v>0</v>
      </c>
      <c r="E42" s="156" t="str">
        <f t="shared" si="2"/>
        <v>GELİŞTİRİLMELİ</v>
      </c>
      <c r="F42" s="147">
        <f>MÜZ2!Q47</f>
        <v>0</v>
      </c>
      <c r="G42" s="175" t="str">
        <f t="shared" si="3"/>
        <v>GELİŞTİRİLMELİ</v>
      </c>
    </row>
    <row r="43" spans="1:7" ht="15" customHeight="1" x14ac:dyDescent="0.25">
      <c r="A43" s="149">
        <v>39</v>
      </c>
      <c r="B43" s="149">
        <f>ANASAYFA!B42</f>
        <v>0</v>
      </c>
      <c r="C43" s="150">
        <f>ANASAYFA!C42</f>
        <v>0</v>
      </c>
      <c r="D43" s="144">
        <f>MÜZ1!R48</f>
        <v>0</v>
      </c>
      <c r="E43" s="156" t="str">
        <f t="shared" si="2"/>
        <v>GELİŞTİRİLMELİ</v>
      </c>
      <c r="F43" s="147">
        <f>MÜZ2!Q48</f>
        <v>0</v>
      </c>
      <c r="G43" s="175" t="str">
        <f t="shared" si="3"/>
        <v>GELİŞTİRİLMELİ</v>
      </c>
    </row>
    <row r="44" spans="1:7" ht="15" customHeight="1" x14ac:dyDescent="0.25">
      <c r="A44" s="149">
        <v>40</v>
      </c>
      <c r="B44" s="149">
        <f>ANASAYFA!B43</f>
        <v>0</v>
      </c>
      <c r="C44" s="150">
        <f>ANASAYFA!C43</f>
        <v>0</v>
      </c>
      <c r="D44" s="144">
        <f>MÜZ1!R49</f>
        <v>0</v>
      </c>
      <c r="E44" s="156" t="str">
        <f t="shared" si="2"/>
        <v>GELİŞTİRİLMELİ</v>
      </c>
      <c r="F44" s="147">
        <f>MÜZ2!Q49</f>
        <v>0</v>
      </c>
      <c r="G44" s="175" t="str">
        <f t="shared" si="3"/>
        <v>GELİŞTİRİLMELİ</v>
      </c>
    </row>
    <row r="45" spans="1:7" ht="15" customHeight="1" x14ac:dyDescent="0.25">
      <c r="A45" s="149">
        <v>41</v>
      </c>
      <c r="B45" s="149">
        <f>ANASAYFA!B44</f>
        <v>0</v>
      </c>
      <c r="C45" s="150">
        <f>ANASAYFA!C44</f>
        <v>0</v>
      </c>
      <c r="D45" s="144">
        <f>MÜZ1!R50</f>
        <v>0</v>
      </c>
      <c r="E45" s="156" t="str">
        <f t="shared" si="2"/>
        <v>GELİŞTİRİLMELİ</v>
      </c>
      <c r="F45" s="147">
        <f>MÜZ2!Q50</f>
        <v>0</v>
      </c>
      <c r="G45" s="175" t="str">
        <f t="shared" si="3"/>
        <v>GELİŞTİRİLMELİ</v>
      </c>
    </row>
    <row r="46" spans="1:7" ht="15" customHeight="1" x14ac:dyDescent="0.25">
      <c r="A46" s="149">
        <v>42</v>
      </c>
      <c r="B46" s="149">
        <f>ANASAYFA!B45</f>
        <v>0</v>
      </c>
      <c r="C46" s="150">
        <f>ANASAYFA!C45</f>
        <v>0</v>
      </c>
      <c r="D46" s="144">
        <f>MÜZ1!R51</f>
        <v>0</v>
      </c>
      <c r="E46" s="156" t="str">
        <f t="shared" ref="E46:E47" si="4">IF(D46&lt;=44,"GELİŞTİRİLMELİ",IF(D46&lt;=69,"ORTA",IF(D46&lt;=84,"İYİ","ÇOK İYİ")))</f>
        <v>GELİŞTİRİLMELİ</v>
      </c>
      <c r="F46" s="147">
        <f>MÜZ2!Q51</f>
        <v>0</v>
      </c>
      <c r="G46" s="175" t="str">
        <f t="shared" ref="G46:G47" si="5">IF(F46&lt;=44,"GELİŞTİRİLMELİ",IF(F46&lt;=69,"ORTA",IF(F46&lt;=84,"İYİ","ÇOK İYİ")))</f>
        <v>GELİŞTİRİLMELİ</v>
      </c>
    </row>
    <row r="47" spans="1:7" ht="15" customHeight="1" x14ac:dyDescent="0.25">
      <c r="A47" s="149">
        <v>43</v>
      </c>
      <c r="B47" s="149">
        <f>ANASAYFA!B46</f>
        <v>0</v>
      </c>
      <c r="C47" s="150">
        <f>ANASAYFA!C46</f>
        <v>0</v>
      </c>
      <c r="D47" s="144">
        <f>MÜZ1!R52</f>
        <v>0</v>
      </c>
      <c r="E47" s="156" t="str">
        <f t="shared" si="4"/>
        <v>GELİŞTİRİLMELİ</v>
      </c>
      <c r="F47" s="147">
        <f>MÜZ2!Q52</f>
        <v>0</v>
      </c>
      <c r="G47" s="175" t="str">
        <f t="shared" si="5"/>
        <v>GELİŞTİRİLMELİ</v>
      </c>
    </row>
    <row r="48" spans="1:7" ht="15" customHeight="1" x14ac:dyDescent="0.25"/>
    <row r="49" spans="6:7" ht="15" customHeight="1" x14ac:dyDescent="0.25">
      <c r="F49" s="461"/>
      <c r="G49" s="461"/>
    </row>
    <row r="50" spans="6:7" ht="15" customHeight="1" x14ac:dyDescent="0.25">
      <c r="F50" s="334" t="str">
        <f>ANASAYFA!J25</f>
        <v>MUSTAFA ÇINKIR</v>
      </c>
      <c r="G50" s="334"/>
    </row>
    <row r="51" spans="6:7" ht="15" customHeight="1" x14ac:dyDescent="0.25">
      <c r="F51" s="342" t="str">
        <f>ANASAYFA!J26</f>
        <v>1/B Sınıf Öğretmeni</v>
      </c>
      <c r="G51" s="342"/>
    </row>
  </sheetData>
  <protectedRanges>
    <protectedRange sqref="A5:C47" name="Aralık1_1_1_1_1"/>
  </protectedRanges>
  <mergeCells count="8">
    <mergeCell ref="F51:G51"/>
    <mergeCell ref="F50:G50"/>
    <mergeCell ref="A1:G1"/>
    <mergeCell ref="D3:E3"/>
    <mergeCell ref="F3:G3"/>
    <mergeCell ref="F49:G49"/>
    <mergeCell ref="A3:B3"/>
    <mergeCell ref="A2:G2"/>
  </mergeCells>
  <dataValidations xWindow="880" yWindow="491" count="1">
    <dataValidation allowBlank="1" showInputMessage="1" showErrorMessage="1" promptTitle="DİKKAT!" prompt="SEÇTİĞİNİZ HÜCREYE VERİ GİRİŞİ YAPMAYINIZ. AKSİ TAKTİRDE PROGRAM ÇALIŞMAZ." sqref="A1:G51"/>
  </dataValidations>
  <printOptions horizontalCentered="1"/>
  <pageMargins left="0.11811023622047245" right="0.11811023622047245" top="0.55118110236220474" bottom="0.55118110236220474" header="0.31496062992125984" footer="0.31496062992125984"/>
  <pageSetup paperSize="9" orientation="landscape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S56"/>
  <sheetViews>
    <sheetView zoomScale="70" zoomScaleNormal="70" workbookViewId="0">
      <pane xSplit="3" ySplit="9" topLeftCell="D33" activePane="bottomRight" state="frozen"/>
      <selection pane="topRight" activeCell="D1" sqref="D1"/>
      <selection pane="bottomLeft" activeCell="A10" sqref="A10"/>
      <selection pane="bottomRight" activeCell="D10" sqref="D10:O52"/>
    </sheetView>
  </sheetViews>
  <sheetFormatPr defaultColWidth="9.140625" defaultRowHeight="15.75" x14ac:dyDescent="0.25"/>
  <cols>
    <col min="1" max="1" width="4.7109375" style="17" customWidth="1"/>
    <col min="2" max="2" width="6.7109375" style="17" customWidth="1"/>
    <col min="3" max="3" width="27.7109375" style="17" customWidth="1"/>
    <col min="4" max="15" width="8.7109375" style="1" customWidth="1"/>
    <col min="16" max="16" width="7.7109375" style="23" customWidth="1"/>
    <col min="17" max="17" width="13.7109375" style="3" customWidth="1"/>
    <col min="18" max="18" width="5.7109375" style="1" customWidth="1"/>
    <col min="19" max="21" width="7.7109375" style="1" customWidth="1"/>
    <col min="22" max="16384" width="9.140625" style="1"/>
  </cols>
  <sheetData>
    <row r="1" spans="1:19" ht="20.100000000000001" customHeight="1" x14ac:dyDescent="0.25">
      <c r="A1" s="290" t="str">
        <f>ANASAYFA!A1</f>
        <v>2023-2024 EĞİTİM ÖĞRETİM YILI PROF. DR. HALET ÇAMBEL İLKOKULU 1/B SINIFI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2"/>
    </row>
    <row r="2" spans="1:19" ht="20.100000000000001" customHeight="1" x14ac:dyDescent="0.25">
      <c r="A2" s="290" t="s">
        <v>331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2"/>
    </row>
    <row r="3" spans="1:19" ht="30" customHeight="1" x14ac:dyDescent="0.25">
      <c r="A3" s="13"/>
      <c r="B3" s="356"/>
      <c r="C3" s="358"/>
      <c r="D3" s="388" t="s">
        <v>285</v>
      </c>
      <c r="E3" s="388" t="s">
        <v>287</v>
      </c>
      <c r="F3" s="388" t="s">
        <v>288</v>
      </c>
      <c r="G3" s="388" t="s">
        <v>289</v>
      </c>
      <c r="H3" s="388" t="s">
        <v>290</v>
      </c>
      <c r="I3" s="388" t="s">
        <v>292</v>
      </c>
      <c r="J3" s="388" t="s">
        <v>293</v>
      </c>
      <c r="K3" s="388" t="s">
        <v>294</v>
      </c>
      <c r="L3" s="388" t="s">
        <v>295</v>
      </c>
      <c r="M3" s="388" t="s">
        <v>296</v>
      </c>
      <c r="N3" s="388" t="s">
        <v>298</v>
      </c>
      <c r="O3" s="388" t="s">
        <v>312</v>
      </c>
      <c r="P3" s="314" t="s">
        <v>58</v>
      </c>
      <c r="Q3" s="314" t="s">
        <v>62</v>
      </c>
    </row>
    <row r="4" spans="1:19" ht="30" customHeight="1" x14ac:dyDescent="0.25">
      <c r="A4" s="14"/>
      <c r="B4" s="357"/>
      <c r="C4" s="35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89"/>
      <c r="P4" s="314"/>
      <c r="Q4" s="314"/>
    </row>
    <row r="5" spans="1:19" ht="30" customHeight="1" x14ac:dyDescent="0.25">
      <c r="A5" s="14"/>
      <c r="B5" s="357"/>
      <c r="C5" s="359"/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389"/>
      <c r="P5" s="314"/>
      <c r="Q5" s="314"/>
    </row>
    <row r="6" spans="1:19" ht="30" customHeight="1" x14ac:dyDescent="0.25">
      <c r="A6" s="14"/>
      <c r="B6" s="357"/>
      <c r="C6" s="359"/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389"/>
      <c r="P6" s="314"/>
      <c r="Q6" s="314"/>
    </row>
    <row r="7" spans="1:19" ht="30" customHeight="1" x14ac:dyDescent="0.25">
      <c r="A7" s="14"/>
      <c r="B7" s="357"/>
      <c r="C7" s="359"/>
      <c r="D7" s="389"/>
      <c r="E7" s="389"/>
      <c r="F7" s="389"/>
      <c r="G7" s="389"/>
      <c r="H7" s="389"/>
      <c r="I7" s="389"/>
      <c r="J7" s="389"/>
      <c r="K7" s="389"/>
      <c r="L7" s="389"/>
      <c r="M7" s="389"/>
      <c r="N7" s="389"/>
      <c r="O7" s="389"/>
      <c r="P7" s="314"/>
      <c r="Q7" s="314"/>
    </row>
    <row r="8" spans="1:19" ht="30" customHeight="1" x14ac:dyDescent="0.25">
      <c r="A8" s="15"/>
      <c r="B8" s="357"/>
      <c r="C8" s="359"/>
      <c r="D8" s="389"/>
      <c r="E8" s="389"/>
      <c r="F8" s="389"/>
      <c r="G8" s="389"/>
      <c r="H8" s="389"/>
      <c r="I8" s="389"/>
      <c r="J8" s="389"/>
      <c r="K8" s="389"/>
      <c r="L8" s="389"/>
      <c r="M8" s="389"/>
      <c r="N8" s="389"/>
      <c r="O8" s="389"/>
      <c r="P8" s="314"/>
      <c r="Q8" s="314"/>
    </row>
    <row r="9" spans="1:19" ht="30" customHeight="1" x14ac:dyDescent="0.25">
      <c r="A9" s="16"/>
      <c r="B9" s="454"/>
      <c r="C9" s="422"/>
      <c r="D9" s="390"/>
      <c r="E9" s="390"/>
      <c r="F9" s="390"/>
      <c r="G9" s="390"/>
      <c r="H9" s="390"/>
      <c r="I9" s="390"/>
      <c r="J9" s="390"/>
      <c r="K9" s="390"/>
      <c r="L9" s="390"/>
      <c r="M9" s="390"/>
      <c r="N9" s="390"/>
      <c r="O9" s="390"/>
      <c r="P9" s="314"/>
      <c r="Q9" s="314"/>
    </row>
    <row r="10" spans="1:19" ht="15" customHeight="1" x14ac:dyDescent="0.25">
      <c r="A10" s="149">
        <f>ANASAYFA!A4</f>
        <v>1</v>
      </c>
      <c r="B10" s="149">
        <f>ANASAYFA!B4</f>
        <v>0</v>
      </c>
      <c r="C10" s="150">
        <f>ANASAYFA!C4</f>
        <v>0</v>
      </c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242">
        <f t="shared" ref="P10:P32" si="0">SUM(D10:O10)</f>
        <v>0</v>
      </c>
      <c r="Q10" s="193">
        <f t="shared" ref="Q10" si="1">ROUND((100*P10)/(S10),0)</f>
        <v>0</v>
      </c>
      <c r="S10" s="148">
        <v>48</v>
      </c>
    </row>
    <row r="11" spans="1:19" ht="15" customHeight="1" x14ac:dyDescent="0.25">
      <c r="A11" s="149">
        <f>ANASAYFA!A5</f>
        <v>2</v>
      </c>
      <c r="B11" s="149">
        <f>ANASAYFA!B5</f>
        <v>0</v>
      </c>
      <c r="C11" s="150">
        <f>ANASAYFA!C5</f>
        <v>0</v>
      </c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242">
        <f t="shared" si="0"/>
        <v>0</v>
      </c>
      <c r="Q11" s="193">
        <f t="shared" ref="Q11:Q32" si="2">ROUND((100*P11)/(S11),0)</f>
        <v>0</v>
      </c>
      <c r="S11" s="148">
        <v>48</v>
      </c>
    </row>
    <row r="12" spans="1:19" ht="15" customHeight="1" x14ac:dyDescent="0.25">
      <c r="A12" s="149">
        <f>ANASAYFA!A6</f>
        <v>3</v>
      </c>
      <c r="B12" s="149">
        <f>ANASAYFA!B6</f>
        <v>0</v>
      </c>
      <c r="C12" s="150">
        <f>ANASAYFA!C6</f>
        <v>0</v>
      </c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242">
        <f t="shared" si="0"/>
        <v>0</v>
      </c>
      <c r="Q12" s="193">
        <f t="shared" si="2"/>
        <v>0</v>
      </c>
      <c r="S12" s="148">
        <v>48</v>
      </c>
    </row>
    <row r="13" spans="1:19" ht="15" customHeight="1" x14ac:dyDescent="0.25">
      <c r="A13" s="149">
        <f>ANASAYFA!A7</f>
        <v>4</v>
      </c>
      <c r="B13" s="149">
        <f>ANASAYFA!B7</f>
        <v>0</v>
      </c>
      <c r="C13" s="150">
        <f>ANASAYFA!C7</f>
        <v>0</v>
      </c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242">
        <f t="shared" si="0"/>
        <v>0</v>
      </c>
      <c r="Q13" s="193">
        <f t="shared" si="2"/>
        <v>0</v>
      </c>
      <c r="S13" s="148">
        <v>48</v>
      </c>
    </row>
    <row r="14" spans="1:19" ht="15" customHeight="1" x14ac:dyDescent="0.25">
      <c r="A14" s="149">
        <f>ANASAYFA!A8</f>
        <v>5</v>
      </c>
      <c r="B14" s="149">
        <f>ANASAYFA!B8</f>
        <v>0</v>
      </c>
      <c r="C14" s="150">
        <f>ANASAYFA!C8</f>
        <v>0</v>
      </c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242">
        <f t="shared" si="0"/>
        <v>0</v>
      </c>
      <c r="Q14" s="193">
        <f t="shared" si="2"/>
        <v>0</v>
      </c>
      <c r="S14" s="148">
        <v>48</v>
      </c>
    </row>
    <row r="15" spans="1:19" ht="15" customHeight="1" x14ac:dyDescent="0.25">
      <c r="A15" s="149">
        <f>ANASAYFA!A9</f>
        <v>6</v>
      </c>
      <c r="B15" s="149">
        <f>ANASAYFA!B9</f>
        <v>0</v>
      </c>
      <c r="C15" s="150">
        <f>ANASAYFA!C9</f>
        <v>0</v>
      </c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242">
        <f t="shared" si="0"/>
        <v>0</v>
      </c>
      <c r="Q15" s="193">
        <f t="shared" si="2"/>
        <v>0</v>
      </c>
      <c r="S15" s="148">
        <v>48</v>
      </c>
    </row>
    <row r="16" spans="1:19" ht="15" customHeight="1" x14ac:dyDescent="0.25">
      <c r="A16" s="149">
        <f>ANASAYFA!A10</f>
        <v>7</v>
      </c>
      <c r="B16" s="149">
        <f>ANASAYFA!B10</f>
        <v>0</v>
      </c>
      <c r="C16" s="151">
        <f>ANASAYFA!C10</f>
        <v>0</v>
      </c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242">
        <f t="shared" si="0"/>
        <v>0</v>
      </c>
      <c r="Q16" s="193">
        <f>ROUND((100*P16)/(S16),0)</f>
        <v>0</v>
      </c>
      <c r="S16" s="148">
        <v>48</v>
      </c>
    </row>
    <row r="17" spans="1:19" ht="15" customHeight="1" x14ac:dyDescent="0.25">
      <c r="A17" s="149">
        <f>ANASAYFA!A11</f>
        <v>8</v>
      </c>
      <c r="B17" s="149">
        <f>ANASAYFA!B11</f>
        <v>0</v>
      </c>
      <c r="C17" s="150">
        <f>ANASAYFA!C11</f>
        <v>0</v>
      </c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242">
        <f t="shared" si="0"/>
        <v>0</v>
      </c>
      <c r="Q17" s="193">
        <f t="shared" si="2"/>
        <v>0</v>
      </c>
      <c r="S17" s="148">
        <v>48</v>
      </c>
    </row>
    <row r="18" spans="1:19" ht="15" customHeight="1" x14ac:dyDescent="0.25">
      <c r="A18" s="149">
        <f>ANASAYFA!A12</f>
        <v>9</v>
      </c>
      <c r="B18" s="149">
        <f>ANASAYFA!B12</f>
        <v>0</v>
      </c>
      <c r="C18" s="150">
        <f>ANASAYFA!C12</f>
        <v>0</v>
      </c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242">
        <f t="shared" si="0"/>
        <v>0</v>
      </c>
      <c r="Q18" s="193">
        <f t="shared" si="2"/>
        <v>0</v>
      </c>
      <c r="S18" s="148">
        <v>48</v>
      </c>
    </row>
    <row r="19" spans="1:19" ht="15" customHeight="1" x14ac:dyDescent="0.25">
      <c r="A19" s="149">
        <f>ANASAYFA!A13</f>
        <v>10</v>
      </c>
      <c r="B19" s="149">
        <f>ANASAYFA!B13</f>
        <v>0</v>
      </c>
      <c r="C19" s="150">
        <f>ANASAYFA!C13</f>
        <v>0</v>
      </c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242">
        <f t="shared" si="0"/>
        <v>0</v>
      </c>
      <c r="Q19" s="193">
        <f t="shared" si="2"/>
        <v>0</v>
      </c>
      <c r="S19" s="148">
        <v>48</v>
      </c>
    </row>
    <row r="20" spans="1:19" ht="15" customHeight="1" x14ac:dyDescent="0.25">
      <c r="A20" s="149">
        <f>ANASAYFA!A14</f>
        <v>11</v>
      </c>
      <c r="B20" s="149">
        <f>ANASAYFA!B14</f>
        <v>0</v>
      </c>
      <c r="C20" s="150">
        <f>ANASAYFA!C14</f>
        <v>0</v>
      </c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242">
        <f t="shared" si="0"/>
        <v>0</v>
      </c>
      <c r="Q20" s="193">
        <f t="shared" si="2"/>
        <v>0</v>
      </c>
      <c r="S20" s="148">
        <v>48</v>
      </c>
    </row>
    <row r="21" spans="1:19" ht="15" customHeight="1" x14ac:dyDescent="0.25">
      <c r="A21" s="149">
        <f>ANASAYFA!A15</f>
        <v>12</v>
      </c>
      <c r="B21" s="149">
        <f>ANASAYFA!B15</f>
        <v>0</v>
      </c>
      <c r="C21" s="150">
        <f>ANASAYFA!C15</f>
        <v>0</v>
      </c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242">
        <f t="shared" si="0"/>
        <v>0</v>
      </c>
      <c r="Q21" s="193">
        <f t="shared" si="2"/>
        <v>0</v>
      </c>
      <c r="S21" s="148">
        <v>48</v>
      </c>
    </row>
    <row r="22" spans="1:19" ht="15" customHeight="1" x14ac:dyDescent="0.25">
      <c r="A22" s="149">
        <f>ANASAYFA!A16</f>
        <v>13</v>
      </c>
      <c r="B22" s="149">
        <f>ANASAYFA!B16</f>
        <v>0</v>
      </c>
      <c r="C22" s="150">
        <f>ANASAYFA!C16</f>
        <v>0</v>
      </c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242">
        <f t="shared" si="0"/>
        <v>0</v>
      </c>
      <c r="Q22" s="193">
        <f t="shared" si="2"/>
        <v>0</v>
      </c>
      <c r="S22" s="148">
        <v>48</v>
      </c>
    </row>
    <row r="23" spans="1:19" ht="15" customHeight="1" x14ac:dyDescent="0.25">
      <c r="A23" s="149">
        <f>ANASAYFA!A17</f>
        <v>14</v>
      </c>
      <c r="B23" s="149">
        <f>ANASAYFA!B17</f>
        <v>0</v>
      </c>
      <c r="C23" s="150">
        <f>ANASAYFA!C17</f>
        <v>0</v>
      </c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242">
        <f t="shared" si="0"/>
        <v>0</v>
      </c>
      <c r="Q23" s="193">
        <f t="shared" si="2"/>
        <v>0</v>
      </c>
      <c r="S23" s="148">
        <v>48</v>
      </c>
    </row>
    <row r="24" spans="1:19" ht="15" customHeight="1" x14ac:dyDescent="0.25">
      <c r="A24" s="149">
        <f>ANASAYFA!A18</f>
        <v>15</v>
      </c>
      <c r="B24" s="149">
        <f>ANASAYFA!B18</f>
        <v>0</v>
      </c>
      <c r="C24" s="150">
        <f>ANASAYFA!C18</f>
        <v>0</v>
      </c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242">
        <f t="shared" si="0"/>
        <v>0</v>
      </c>
      <c r="Q24" s="193">
        <f t="shared" si="2"/>
        <v>0</v>
      </c>
      <c r="S24" s="148">
        <v>48</v>
      </c>
    </row>
    <row r="25" spans="1:19" ht="15" customHeight="1" x14ac:dyDescent="0.25">
      <c r="A25" s="149">
        <f>ANASAYFA!A19</f>
        <v>16</v>
      </c>
      <c r="B25" s="149">
        <f>ANASAYFA!B19</f>
        <v>0</v>
      </c>
      <c r="C25" s="150">
        <f>ANASAYFA!C19</f>
        <v>0</v>
      </c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242">
        <f t="shared" si="0"/>
        <v>0</v>
      </c>
      <c r="Q25" s="193">
        <f t="shared" si="2"/>
        <v>0</v>
      </c>
      <c r="S25" s="148">
        <v>48</v>
      </c>
    </row>
    <row r="26" spans="1:19" ht="15" customHeight="1" x14ac:dyDescent="0.25">
      <c r="A26" s="149">
        <f>ANASAYFA!A20</f>
        <v>17</v>
      </c>
      <c r="B26" s="149">
        <f>ANASAYFA!B20</f>
        <v>0</v>
      </c>
      <c r="C26" s="150">
        <f>ANASAYFA!C20</f>
        <v>0</v>
      </c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242">
        <f t="shared" si="0"/>
        <v>0</v>
      </c>
      <c r="Q26" s="193">
        <f t="shared" si="2"/>
        <v>0</v>
      </c>
      <c r="S26" s="148">
        <v>48</v>
      </c>
    </row>
    <row r="27" spans="1:19" ht="15" customHeight="1" x14ac:dyDescent="0.25">
      <c r="A27" s="149">
        <f>ANASAYFA!A21</f>
        <v>18</v>
      </c>
      <c r="B27" s="149">
        <f>ANASAYFA!B21</f>
        <v>0</v>
      </c>
      <c r="C27" s="150">
        <f>ANASAYFA!C21</f>
        <v>0</v>
      </c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242">
        <f t="shared" si="0"/>
        <v>0</v>
      </c>
      <c r="Q27" s="193">
        <f t="shared" si="2"/>
        <v>0</v>
      </c>
      <c r="S27" s="148">
        <v>48</v>
      </c>
    </row>
    <row r="28" spans="1:19" ht="15" customHeight="1" x14ac:dyDescent="0.25">
      <c r="A28" s="149">
        <f>ANASAYFA!A22</f>
        <v>19</v>
      </c>
      <c r="B28" s="149">
        <f>ANASAYFA!B22</f>
        <v>0</v>
      </c>
      <c r="C28" s="150">
        <f>ANASAYFA!C22</f>
        <v>0</v>
      </c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242">
        <f t="shared" si="0"/>
        <v>0</v>
      </c>
      <c r="Q28" s="193">
        <f t="shared" si="2"/>
        <v>0</v>
      </c>
      <c r="S28" s="148">
        <v>48</v>
      </c>
    </row>
    <row r="29" spans="1:19" ht="15" customHeight="1" x14ac:dyDescent="0.25">
      <c r="A29" s="149">
        <f>ANASAYFA!A23</f>
        <v>20</v>
      </c>
      <c r="B29" s="149">
        <f>ANASAYFA!B23</f>
        <v>0</v>
      </c>
      <c r="C29" s="150">
        <f>ANASAYFA!C23</f>
        <v>0</v>
      </c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242">
        <f t="shared" si="0"/>
        <v>0</v>
      </c>
      <c r="Q29" s="193">
        <f t="shared" si="2"/>
        <v>0</v>
      </c>
      <c r="S29" s="148">
        <v>48</v>
      </c>
    </row>
    <row r="30" spans="1:19" ht="15" customHeight="1" x14ac:dyDescent="0.25">
      <c r="A30" s="149">
        <f>ANASAYFA!A24</f>
        <v>21</v>
      </c>
      <c r="B30" s="149">
        <f>ANASAYFA!B24</f>
        <v>0</v>
      </c>
      <c r="C30" s="150">
        <f>ANASAYFA!C24</f>
        <v>0</v>
      </c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242">
        <f t="shared" si="0"/>
        <v>0</v>
      </c>
      <c r="Q30" s="193">
        <f t="shared" si="2"/>
        <v>0</v>
      </c>
      <c r="S30" s="148">
        <v>48</v>
      </c>
    </row>
    <row r="31" spans="1:19" ht="15" customHeight="1" x14ac:dyDescent="0.25">
      <c r="A31" s="149">
        <f>ANASAYFA!A25</f>
        <v>22</v>
      </c>
      <c r="B31" s="149">
        <f>ANASAYFA!B25</f>
        <v>0</v>
      </c>
      <c r="C31" s="150">
        <f>ANASAYFA!C25</f>
        <v>0</v>
      </c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242">
        <f t="shared" si="0"/>
        <v>0</v>
      </c>
      <c r="Q31" s="193">
        <f t="shared" si="2"/>
        <v>0</v>
      </c>
      <c r="S31" s="148">
        <v>48</v>
      </c>
    </row>
    <row r="32" spans="1:19" ht="15" customHeight="1" x14ac:dyDescent="0.25">
      <c r="A32" s="149">
        <f>ANASAYFA!A26</f>
        <v>23</v>
      </c>
      <c r="B32" s="149">
        <f>ANASAYFA!B26</f>
        <v>0</v>
      </c>
      <c r="C32" s="150">
        <f>ANASAYFA!C26</f>
        <v>0</v>
      </c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242">
        <f t="shared" si="0"/>
        <v>0</v>
      </c>
      <c r="Q32" s="193">
        <f t="shared" si="2"/>
        <v>0</v>
      </c>
      <c r="S32" s="148">
        <v>48</v>
      </c>
    </row>
    <row r="33" spans="1:19" ht="15" customHeight="1" x14ac:dyDescent="0.25">
      <c r="A33" s="149">
        <f>ANASAYFA!A27</f>
        <v>24</v>
      </c>
      <c r="B33" s="149">
        <f>ANASAYFA!B27</f>
        <v>0</v>
      </c>
      <c r="C33" s="150">
        <f>ANASAYFA!C27</f>
        <v>0</v>
      </c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242">
        <f t="shared" ref="P33:P38" si="3">SUM(D33:O33)</f>
        <v>0</v>
      </c>
      <c r="Q33" s="193">
        <f t="shared" ref="Q33:Q38" si="4">ROUND((100*P33)/(S33),0)</f>
        <v>0</v>
      </c>
      <c r="S33" s="148">
        <v>48</v>
      </c>
    </row>
    <row r="34" spans="1:19" ht="15" customHeight="1" x14ac:dyDescent="0.25">
      <c r="A34" s="149">
        <f>ANASAYFA!A28</f>
        <v>25</v>
      </c>
      <c r="B34" s="149">
        <f>ANASAYFA!B28</f>
        <v>0</v>
      </c>
      <c r="C34" s="150">
        <f>ANASAYFA!C28</f>
        <v>0</v>
      </c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242">
        <f t="shared" si="3"/>
        <v>0</v>
      </c>
      <c r="Q34" s="193">
        <f t="shared" si="4"/>
        <v>0</v>
      </c>
      <c r="S34" s="148">
        <v>48</v>
      </c>
    </row>
    <row r="35" spans="1:19" ht="15" customHeight="1" x14ac:dyDescent="0.25">
      <c r="A35" s="149">
        <f>ANASAYFA!A29</f>
        <v>26</v>
      </c>
      <c r="B35" s="149">
        <f>ANASAYFA!B29</f>
        <v>0</v>
      </c>
      <c r="C35" s="150">
        <f>ANASAYFA!C29</f>
        <v>0</v>
      </c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242">
        <f t="shared" si="3"/>
        <v>0</v>
      </c>
      <c r="Q35" s="193">
        <f t="shared" si="4"/>
        <v>0</v>
      </c>
      <c r="S35" s="148">
        <v>48</v>
      </c>
    </row>
    <row r="36" spans="1:19" ht="15" customHeight="1" x14ac:dyDescent="0.25">
      <c r="A36" s="149">
        <f>ANASAYFA!A30</f>
        <v>27</v>
      </c>
      <c r="B36" s="149">
        <f>ANASAYFA!B30</f>
        <v>0</v>
      </c>
      <c r="C36" s="150">
        <f>ANASAYFA!C30</f>
        <v>0</v>
      </c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242">
        <f t="shared" si="3"/>
        <v>0</v>
      </c>
      <c r="Q36" s="193">
        <f t="shared" si="4"/>
        <v>0</v>
      </c>
      <c r="S36" s="148">
        <v>48</v>
      </c>
    </row>
    <row r="37" spans="1:19" ht="15" x14ac:dyDescent="0.25">
      <c r="A37" s="149">
        <f>ANASAYFA!A31</f>
        <v>28</v>
      </c>
      <c r="B37" s="149">
        <f>ANASAYFA!B31</f>
        <v>0</v>
      </c>
      <c r="C37" s="150">
        <f>ANASAYFA!C31</f>
        <v>0</v>
      </c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242">
        <f t="shared" si="3"/>
        <v>0</v>
      </c>
      <c r="Q37" s="193">
        <f t="shared" si="4"/>
        <v>0</v>
      </c>
      <c r="S37" s="148">
        <v>48</v>
      </c>
    </row>
    <row r="38" spans="1:19" ht="15" x14ac:dyDescent="0.25">
      <c r="A38" s="149">
        <f>ANASAYFA!A32</f>
        <v>29</v>
      </c>
      <c r="B38" s="149">
        <f>ANASAYFA!B32</f>
        <v>0</v>
      </c>
      <c r="C38" s="150">
        <f>ANASAYFA!C32</f>
        <v>0</v>
      </c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242">
        <f t="shared" si="3"/>
        <v>0</v>
      </c>
      <c r="Q38" s="193">
        <f t="shared" si="4"/>
        <v>0</v>
      </c>
      <c r="S38" s="148">
        <v>48</v>
      </c>
    </row>
    <row r="39" spans="1:19" ht="15" x14ac:dyDescent="0.25">
      <c r="A39" s="149">
        <f>ANASAYFA!A33</f>
        <v>30</v>
      </c>
      <c r="B39" s="149">
        <f>ANASAYFA!B33</f>
        <v>0</v>
      </c>
      <c r="C39" s="150">
        <f>ANASAYFA!C33</f>
        <v>0</v>
      </c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242">
        <f t="shared" ref="P39:P48" si="5">SUM(D39:O39)</f>
        <v>0</v>
      </c>
      <c r="Q39" s="193">
        <f t="shared" ref="Q39:Q48" si="6">ROUND((100*P39)/(S39),0)</f>
        <v>0</v>
      </c>
      <c r="S39" s="148">
        <v>48</v>
      </c>
    </row>
    <row r="40" spans="1:19" ht="15" x14ac:dyDescent="0.25">
      <c r="A40" s="149">
        <f>ANASAYFA!A34</f>
        <v>31</v>
      </c>
      <c r="B40" s="149">
        <f>ANASAYFA!B34</f>
        <v>0</v>
      </c>
      <c r="C40" s="150">
        <f>ANASAYFA!C34</f>
        <v>0</v>
      </c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242">
        <f t="shared" si="5"/>
        <v>0</v>
      </c>
      <c r="Q40" s="193">
        <f t="shared" si="6"/>
        <v>0</v>
      </c>
      <c r="S40" s="148">
        <v>48</v>
      </c>
    </row>
    <row r="41" spans="1:19" ht="15" x14ac:dyDescent="0.25">
      <c r="A41" s="149">
        <f>ANASAYFA!A35</f>
        <v>32</v>
      </c>
      <c r="B41" s="149">
        <f>ANASAYFA!B35</f>
        <v>0</v>
      </c>
      <c r="C41" s="150">
        <f>ANASAYFA!C35</f>
        <v>0</v>
      </c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242">
        <f t="shared" si="5"/>
        <v>0</v>
      </c>
      <c r="Q41" s="193">
        <f t="shared" si="6"/>
        <v>0</v>
      </c>
      <c r="S41" s="148">
        <v>48</v>
      </c>
    </row>
    <row r="42" spans="1:19" ht="15" x14ac:dyDescent="0.25">
      <c r="A42" s="149">
        <f>ANASAYFA!A36</f>
        <v>33</v>
      </c>
      <c r="B42" s="149">
        <f>ANASAYFA!B36</f>
        <v>0</v>
      </c>
      <c r="C42" s="150">
        <f>ANASAYFA!C36</f>
        <v>0</v>
      </c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242">
        <f t="shared" si="5"/>
        <v>0</v>
      </c>
      <c r="Q42" s="193">
        <f t="shared" si="6"/>
        <v>0</v>
      </c>
      <c r="S42" s="148">
        <v>48</v>
      </c>
    </row>
    <row r="43" spans="1:19" ht="15" x14ac:dyDescent="0.25">
      <c r="A43" s="149">
        <f>ANASAYFA!A37</f>
        <v>34</v>
      </c>
      <c r="B43" s="149">
        <f>ANASAYFA!B37</f>
        <v>0</v>
      </c>
      <c r="C43" s="150">
        <f>ANASAYFA!C37</f>
        <v>0</v>
      </c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242">
        <f t="shared" si="5"/>
        <v>0</v>
      </c>
      <c r="Q43" s="193">
        <f t="shared" si="6"/>
        <v>0</v>
      </c>
      <c r="S43" s="148">
        <v>48</v>
      </c>
    </row>
    <row r="44" spans="1:19" ht="15" x14ac:dyDescent="0.25">
      <c r="A44" s="149">
        <f>ANASAYFA!A38</f>
        <v>35</v>
      </c>
      <c r="B44" s="149">
        <f>ANASAYFA!B38</f>
        <v>0</v>
      </c>
      <c r="C44" s="150">
        <f>ANASAYFA!C38</f>
        <v>0</v>
      </c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242">
        <f t="shared" si="5"/>
        <v>0</v>
      </c>
      <c r="Q44" s="193">
        <f t="shared" si="6"/>
        <v>0</v>
      </c>
      <c r="S44" s="148">
        <v>48</v>
      </c>
    </row>
    <row r="45" spans="1:19" ht="15" x14ac:dyDescent="0.25">
      <c r="A45" s="149">
        <f>ANASAYFA!A39</f>
        <v>36</v>
      </c>
      <c r="B45" s="149">
        <f>ANASAYFA!B39</f>
        <v>0</v>
      </c>
      <c r="C45" s="150">
        <f>ANASAYFA!C39</f>
        <v>0</v>
      </c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242">
        <f t="shared" si="5"/>
        <v>0</v>
      </c>
      <c r="Q45" s="193">
        <f t="shared" si="6"/>
        <v>0</v>
      </c>
      <c r="S45" s="148">
        <v>48</v>
      </c>
    </row>
    <row r="46" spans="1:19" ht="15" x14ac:dyDescent="0.25">
      <c r="A46" s="149">
        <f>ANASAYFA!A40</f>
        <v>37</v>
      </c>
      <c r="B46" s="149">
        <f>ANASAYFA!B40</f>
        <v>0</v>
      </c>
      <c r="C46" s="150">
        <f>ANASAYFA!C40</f>
        <v>0</v>
      </c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242">
        <f t="shared" si="5"/>
        <v>0</v>
      </c>
      <c r="Q46" s="193">
        <f t="shared" si="6"/>
        <v>0</v>
      </c>
      <c r="S46" s="148">
        <v>48</v>
      </c>
    </row>
    <row r="47" spans="1:19" ht="15" x14ac:dyDescent="0.25">
      <c r="A47" s="149">
        <f>ANASAYFA!A41</f>
        <v>38</v>
      </c>
      <c r="B47" s="149">
        <f>ANASAYFA!B41</f>
        <v>0</v>
      </c>
      <c r="C47" s="150">
        <f>ANASAYFA!C41</f>
        <v>0</v>
      </c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242">
        <f t="shared" si="5"/>
        <v>0</v>
      </c>
      <c r="Q47" s="193">
        <f t="shared" si="6"/>
        <v>0</v>
      </c>
      <c r="S47" s="148">
        <v>48</v>
      </c>
    </row>
    <row r="48" spans="1:19" ht="15" x14ac:dyDescent="0.25">
      <c r="A48" s="149">
        <f>ANASAYFA!A42</f>
        <v>39</v>
      </c>
      <c r="B48" s="149">
        <f>ANASAYFA!B42</f>
        <v>0</v>
      </c>
      <c r="C48" s="150">
        <f>ANASAYFA!C42</f>
        <v>0</v>
      </c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242">
        <f t="shared" si="5"/>
        <v>0</v>
      </c>
      <c r="Q48" s="193">
        <f t="shared" si="6"/>
        <v>0</v>
      </c>
      <c r="S48" s="148">
        <v>48</v>
      </c>
    </row>
    <row r="49" spans="1:19" ht="15" x14ac:dyDescent="0.25">
      <c r="A49" s="149">
        <f>ANASAYFA!A43</f>
        <v>40</v>
      </c>
      <c r="B49" s="149">
        <f>ANASAYFA!B43</f>
        <v>0</v>
      </c>
      <c r="C49" s="150">
        <f>ANASAYFA!C43</f>
        <v>0</v>
      </c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242">
        <f t="shared" ref="P49:P52" si="7">SUM(D49:O49)</f>
        <v>0</v>
      </c>
      <c r="Q49" s="193">
        <f t="shared" ref="Q49:Q52" si="8">ROUND((100*P49)/(S49),0)</f>
        <v>0</v>
      </c>
      <c r="S49" s="148">
        <v>48</v>
      </c>
    </row>
    <row r="50" spans="1:19" ht="15" x14ac:dyDescent="0.25">
      <c r="A50" s="149">
        <f>ANASAYFA!A44</f>
        <v>41</v>
      </c>
      <c r="B50" s="149">
        <f>ANASAYFA!B44</f>
        <v>0</v>
      </c>
      <c r="C50" s="150">
        <f>ANASAYFA!C44</f>
        <v>0</v>
      </c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242">
        <f t="shared" si="7"/>
        <v>0</v>
      </c>
      <c r="Q50" s="193">
        <f t="shared" si="8"/>
        <v>0</v>
      </c>
      <c r="S50" s="148">
        <v>48</v>
      </c>
    </row>
    <row r="51" spans="1:19" ht="15" x14ac:dyDescent="0.25">
      <c r="A51" s="149">
        <f>ANASAYFA!A45</f>
        <v>42</v>
      </c>
      <c r="B51" s="149">
        <f>ANASAYFA!B45</f>
        <v>0</v>
      </c>
      <c r="C51" s="150">
        <f>ANASAYFA!C45</f>
        <v>0</v>
      </c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242">
        <f t="shared" si="7"/>
        <v>0</v>
      </c>
      <c r="Q51" s="193">
        <f t="shared" si="8"/>
        <v>0</v>
      </c>
      <c r="S51" s="148">
        <v>48</v>
      </c>
    </row>
    <row r="52" spans="1:19" ht="15" x14ac:dyDescent="0.25">
      <c r="A52" s="149">
        <f>ANASAYFA!A46</f>
        <v>43</v>
      </c>
      <c r="B52" s="149">
        <f>ANASAYFA!B46</f>
        <v>0</v>
      </c>
      <c r="C52" s="150">
        <f>ANASAYFA!C46</f>
        <v>0</v>
      </c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242">
        <f t="shared" si="7"/>
        <v>0</v>
      </c>
      <c r="Q52" s="193">
        <f t="shared" si="8"/>
        <v>0</v>
      </c>
      <c r="S52" s="148">
        <v>48</v>
      </c>
    </row>
    <row r="55" spans="1:19" x14ac:dyDescent="0.25">
      <c r="Q55" s="3" t="str">
        <f>ANASAYFA!J25</f>
        <v>MUSTAFA ÇINKIR</v>
      </c>
    </row>
    <row r="56" spans="1:19" x14ac:dyDescent="0.25">
      <c r="Q56" s="3" t="str">
        <f>ANASAYFA!J26</f>
        <v>1/B Sınıf Öğretmeni</v>
      </c>
    </row>
  </sheetData>
  <protectedRanges>
    <protectedRange sqref="A10:C52" name="Aralık1_1_1"/>
  </protectedRanges>
  <mergeCells count="18">
    <mergeCell ref="K3:K9"/>
    <mergeCell ref="L3:L9"/>
    <mergeCell ref="A1:Q1"/>
    <mergeCell ref="B3:B9"/>
    <mergeCell ref="C3:C9"/>
    <mergeCell ref="P3:P9"/>
    <mergeCell ref="Q3:Q9"/>
    <mergeCell ref="A2:Q2"/>
    <mergeCell ref="D3:D9"/>
    <mergeCell ref="M3:M9"/>
    <mergeCell ref="N3:N9"/>
    <mergeCell ref="O3:O9"/>
    <mergeCell ref="E3:E9"/>
    <mergeCell ref="F3:F9"/>
    <mergeCell ref="G3:G9"/>
    <mergeCell ref="H3:H9"/>
    <mergeCell ref="I3:I9"/>
    <mergeCell ref="J3:J9"/>
  </mergeCells>
  <dataValidations xWindow="1256" yWindow="598" count="1">
    <dataValidation allowBlank="1" showInputMessage="1" showErrorMessage="1" promptTitle="DİKKAT!" prompt="SEÇTİĞİNİZ HÜCREYE VERİ GİRİŞİ YAPMAYINIZ. AKSİ TAKTİRDE PROGRAM ÇALIŞMAZ." sqref="D1:O2 A1:C52 P1:Q52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T56"/>
  <sheetViews>
    <sheetView zoomScale="80" zoomScaleNormal="80" workbookViewId="0">
      <pane xSplit="3" ySplit="9" topLeftCell="D37" activePane="bottomRight" state="frozen"/>
      <selection pane="topRight" activeCell="D1" sqref="D1"/>
      <selection pane="bottomLeft" activeCell="A10" sqref="A10"/>
      <selection pane="bottomRight" activeCell="X45" sqref="X45"/>
    </sheetView>
  </sheetViews>
  <sheetFormatPr defaultColWidth="9.140625" defaultRowHeight="15.75" x14ac:dyDescent="0.25"/>
  <cols>
    <col min="1" max="1" width="4.7109375" style="17" customWidth="1"/>
    <col min="2" max="2" width="5.7109375" style="17" customWidth="1"/>
    <col min="3" max="3" width="27.7109375" style="17" customWidth="1"/>
    <col min="4" max="16" width="7.7109375" style="1" customWidth="1"/>
    <col min="17" max="17" width="11.7109375" style="23" customWidth="1"/>
    <col min="18" max="18" width="11.7109375" style="3" customWidth="1"/>
    <col min="19" max="19" width="5.7109375" style="1" customWidth="1"/>
    <col min="20" max="22" width="7.7109375" style="1" customWidth="1"/>
    <col min="23" max="16384" width="9.140625" style="1"/>
  </cols>
  <sheetData>
    <row r="1" spans="1:20" ht="20.100000000000001" customHeight="1" x14ac:dyDescent="0.25">
      <c r="A1" s="463" t="str">
        <f>ANASAYFA!A1</f>
        <v>2023-2024 EĞİTİM ÖĞRETİM YILI PROF. DR. HALET ÇAMBEL İLKOKULU 1/B SINIFI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  <c r="N1" s="464"/>
      <c r="O1" s="464"/>
      <c r="P1" s="464"/>
      <c r="Q1" s="464"/>
      <c r="R1" s="465"/>
    </row>
    <row r="2" spans="1:20" ht="20.100000000000001" customHeight="1" x14ac:dyDescent="0.25">
      <c r="A2" s="463" t="s">
        <v>330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  <c r="N2" s="464"/>
      <c r="O2" s="464"/>
      <c r="P2" s="464"/>
      <c r="Q2" s="464"/>
      <c r="R2" s="465"/>
    </row>
    <row r="3" spans="1:20" ht="30" customHeight="1" x14ac:dyDescent="0.25">
      <c r="A3" s="13"/>
      <c r="B3" s="356"/>
      <c r="C3" s="358"/>
      <c r="D3" s="388" t="s">
        <v>301</v>
      </c>
      <c r="E3" s="388" t="s">
        <v>302</v>
      </c>
      <c r="F3" s="388" t="s">
        <v>304</v>
      </c>
      <c r="G3" s="388" t="s">
        <v>305</v>
      </c>
      <c r="H3" s="388" t="s">
        <v>306</v>
      </c>
      <c r="I3" s="388" t="s">
        <v>307</v>
      </c>
      <c r="J3" s="388" t="s">
        <v>308</v>
      </c>
      <c r="K3" s="388" t="s">
        <v>309</v>
      </c>
      <c r="L3" s="388" t="s">
        <v>310</v>
      </c>
      <c r="M3" s="388" t="s">
        <v>311</v>
      </c>
      <c r="N3" s="388" t="s">
        <v>312</v>
      </c>
      <c r="O3" s="388" t="s">
        <v>314</v>
      </c>
      <c r="P3" s="388" t="s">
        <v>315</v>
      </c>
      <c r="Q3" s="314" t="s">
        <v>58</v>
      </c>
      <c r="R3" s="314" t="s">
        <v>62</v>
      </c>
    </row>
    <row r="4" spans="1:20" ht="30" customHeight="1" x14ac:dyDescent="0.25">
      <c r="A4" s="14"/>
      <c r="B4" s="357"/>
      <c r="C4" s="35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89"/>
      <c r="P4" s="389"/>
      <c r="Q4" s="314"/>
      <c r="R4" s="314"/>
    </row>
    <row r="5" spans="1:20" ht="30" customHeight="1" x14ac:dyDescent="0.25">
      <c r="A5" s="14"/>
      <c r="B5" s="357"/>
      <c r="C5" s="359"/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389"/>
      <c r="P5" s="389"/>
      <c r="Q5" s="314"/>
      <c r="R5" s="314"/>
    </row>
    <row r="6" spans="1:20" ht="30" customHeight="1" x14ac:dyDescent="0.25">
      <c r="A6" s="14"/>
      <c r="B6" s="357"/>
      <c r="C6" s="359"/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389"/>
      <c r="P6" s="389"/>
      <c r="Q6" s="314"/>
      <c r="R6" s="314"/>
    </row>
    <row r="7" spans="1:20" ht="30" customHeight="1" x14ac:dyDescent="0.25">
      <c r="A7" s="14"/>
      <c r="B7" s="357"/>
      <c r="C7" s="359"/>
      <c r="D7" s="389"/>
      <c r="E7" s="389"/>
      <c r="F7" s="389"/>
      <c r="G7" s="389"/>
      <c r="H7" s="389"/>
      <c r="I7" s="389"/>
      <c r="J7" s="389"/>
      <c r="K7" s="389"/>
      <c r="L7" s="389"/>
      <c r="M7" s="389"/>
      <c r="N7" s="389"/>
      <c r="O7" s="389"/>
      <c r="P7" s="389"/>
      <c r="Q7" s="314"/>
      <c r="R7" s="314"/>
    </row>
    <row r="8" spans="1:20" ht="30" customHeight="1" x14ac:dyDescent="0.25">
      <c r="A8" s="15"/>
      <c r="B8" s="357"/>
      <c r="C8" s="359"/>
      <c r="D8" s="389"/>
      <c r="E8" s="389"/>
      <c r="F8" s="389"/>
      <c r="G8" s="389"/>
      <c r="H8" s="389"/>
      <c r="I8" s="389"/>
      <c r="J8" s="389"/>
      <c r="K8" s="389"/>
      <c r="L8" s="389"/>
      <c r="M8" s="389"/>
      <c r="N8" s="389"/>
      <c r="O8" s="389"/>
      <c r="P8" s="389"/>
      <c r="Q8" s="314"/>
      <c r="R8" s="314"/>
    </row>
    <row r="9" spans="1:20" ht="30" customHeight="1" x14ac:dyDescent="0.25">
      <c r="A9" s="16"/>
      <c r="B9" s="454"/>
      <c r="C9" s="422"/>
      <c r="D9" s="390"/>
      <c r="E9" s="390"/>
      <c r="F9" s="390"/>
      <c r="G9" s="390"/>
      <c r="H9" s="390"/>
      <c r="I9" s="390"/>
      <c r="J9" s="390"/>
      <c r="K9" s="390"/>
      <c r="L9" s="390"/>
      <c r="M9" s="390"/>
      <c r="N9" s="390"/>
      <c r="O9" s="390"/>
      <c r="P9" s="390"/>
      <c r="Q9" s="314"/>
      <c r="R9" s="314"/>
    </row>
    <row r="10" spans="1:20" ht="15" customHeight="1" x14ac:dyDescent="0.25">
      <c r="A10" s="149">
        <f>ANASAYFA!A4</f>
        <v>1</v>
      </c>
      <c r="B10" s="149">
        <f>ANASAYFA!B4</f>
        <v>0</v>
      </c>
      <c r="C10" s="150">
        <f>ANASAYFA!C4</f>
        <v>0</v>
      </c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242">
        <f>SUM(D10:P10)</f>
        <v>0</v>
      </c>
      <c r="R10" s="193">
        <f>ROUND((100*Q10)/(T10),0)</f>
        <v>0</v>
      </c>
      <c r="T10" s="176">
        <v>52</v>
      </c>
    </row>
    <row r="11" spans="1:20" ht="15" customHeight="1" x14ac:dyDescent="0.25">
      <c r="A11" s="149">
        <f>ANASAYFA!A5</f>
        <v>2</v>
      </c>
      <c r="B11" s="149">
        <f>ANASAYFA!B5</f>
        <v>0</v>
      </c>
      <c r="C11" s="150">
        <f>ANASAYFA!C5</f>
        <v>0</v>
      </c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242">
        <f>SUM(D11:P11)</f>
        <v>0</v>
      </c>
      <c r="R11" s="193">
        <f t="shared" ref="R11:R32" si="0">ROUND((100*Q11)/(T11),0)</f>
        <v>0</v>
      </c>
      <c r="T11" s="176">
        <v>52</v>
      </c>
    </row>
    <row r="12" spans="1:20" ht="15" customHeight="1" x14ac:dyDescent="0.25">
      <c r="A12" s="149">
        <f>ANASAYFA!A6</f>
        <v>3</v>
      </c>
      <c r="B12" s="149">
        <f>ANASAYFA!B6</f>
        <v>0</v>
      </c>
      <c r="C12" s="150">
        <f>ANASAYFA!C6</f>
        <v>0</v>
      </c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242">
        <f t="shared" ref="Q12:Q32" si="1">SUM(D12:P12)</f>
        <v>0</v>
      </c>
      <c r="R12" s="193">
        <f>ROUND((100*Q12)/(T12),0)</f>
        <v>0</v>
      </c>
      <c r="T12" s="176">
        <v>52</v>
      </c>
    </row>
    <row r="13" spans="1:20" ht="15" customHeight="1" x14ac:dyDescent="0.25">
      <c r="A13" s="149">
        <f>ANASAYFA!A7</f>
        <v>4</v>
      </c>
      <c r="B13" s="149">
        <f>ANASAYFA!B7</f>
        <v>0</v>
      </c>
      <c r="C13" s="150">
        <f>ANASAYFA!C7</f>
        <v>0</v>
      </c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242">
        <f t="shared" si="1"/>
        <v>0</v>
      </c>
      <c r="R13" s="193">
        <f t="shared" si="0"/>
        <v>0</v>
      </c>
      <c r="T13" s="176">
        <v>52</v>
      </c>
    </row>
    <row r="14" spans="1:20" ht="15" customHeight="1" x14ac:dyDescent="0.25">
      <c r="A14" s="149">
        <f>ANASAYFA!A8</f>
        <v>5</v>
      </c>
      <c r="B14" s="149">
        <f>ANASAYFA!B8</f>
        <v>0</v>
      </c>
      <c r="C14" s="150">
        <f>ANASAYFA!C8</f>
        <v>0</v>
      </c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242">
        <f t="shared" si="1"/>
        <v>0</v>
      </c>
      <c r="R14" s="193">
        <f t="shared" si="0"/>
        <v>0</v>
      </c>
      <c r="T14" s="176">
        <v>52</v>
      </c>
    </row>
    <row r="15" spans="1:20" ht="15" customHeight="1" x14ac:dyDescent="0.25">
      <c r="A15" s="149">
        <f>ANASAYFA!A9</f>
        <v>6</v>
      </c>
      <c r="B15" s="149">
        <f>ANASAYFA!B9</f>
        <v>0</v>
      </c>
      <c r="C15" s="150">
        <f>ANASAYFA!C9</f>
        <v>0</v>
      </c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242">
        <f t="shared" si="1"/>
        <v>0</v>
      </c>
      <c r="R15" s="193">
        <f t="shared" si="0"/>
        <v>0</v>
      </c>
      <c r="T15" s="176">
        <v>52</v>
      </c>
    </row>
    <row r="16" spans="1:20" ht="15" customHeight="1" x14ac:dyDescent="0.25">
      <c r="A16" s="149">
        <f>ANASAYFA!A10</f>
        <v>7</v>
      </c>
      <c r="B16" s="149">
        <f>ANASAYFA!B10</f>
        <v>0</v>
      </c>
      <c r="C16" s="151">
        <f>ANASAYFA!C10</f>
        <v>0</v>
      </c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242">
        <f t="shared" si="1"/>
        <v>0</v>
      </c>
      <c r="R16" s="193">
        <f t="shared" si="0"/>
        <v>0</v>
      </c>
      <c r="T16" s="176">
        <v>52</v>
      </c>
    </row>
    <row r="17" spans="1:20" ht="15" customHeight="1" x14ac:dyDescent="0.25">
      <c r="A17" s="149">
        <f>ANASAYFA!A11</f>
        <v>8</v>
      </c>
      <c r="B17" s="149">
        <f>ANASAYFA!B11</f>
        <v>0</v>
      </c>
      <c r="C17" s="150">
        <f>ANASAYFA!C11</f>
        <v>0</v>
      </c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242">
        <f t="shared" si="1"/>
        <v>0</v>
      </c>
      <c r="R17" s="193">
        <f t="shared" si="0"/>
        <v>0</v>
      </c>
      <c r="T17" s="176">
        <v>52</v>
      </c>
    </row>
    <row r="18" spans="1:20" ht="15" customHeight="1" x14ac:dyDescent="0.25">
      <c r="A18" s="149">
        <f>ANASAYFA!A12</f>
        <v>9</v>
      </c>
      <c r="B18" s="149">
        <f>ANASAYFA!B12</f>
        <v>0</v>
      </c>
      <c r="C18" s="150">
        <f>ANASAYFA!C12</f>
        <v>0</v>
      </c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242">
        <f t="shared" si="1"/>
        <v>0</v>
      </c>
      <c r="R18" s="193">
        <f t="shared" si="0"/>
        <v>0</v>
      </c>
      <c r="T18" s="176">
        <v>52</v>
      </c>
    </row>
    <row r="19" spans="1:20" ht="15" customHeight="1" x14ac:dyDescent="0.25">
      <c r="A19" s="149">
        <f>ANASAYFA!A13</f>
        <v>10</v>
      </c>
      <c r="B19" s="149">
        <f>ANASAYFA!B13</f>
        <v>0</v>
      </c>
      <c r="C19" s="150">
        <f>ANASAYFA!C13</f>
        <v>0</v>
      </c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242">
        <f t="shared" si="1"/>
        <v>0</v>
      </c>
      <c r="R19" s="193">
        <f t="shared" si="0"/>
        <v>0</v>
      </c>
      <c r="T19" s="176">
        <v>52</v>
      </c>
    </row>
    <row r="20" spans="1:20" ht="15" customHeight="1" x14ac:dyDescent="0.25">
      <c r="A20" s="149">
        <f>ANASAYFA!A14</f>
        <v>11</v>
      </c>
      <c r="B20" s="149">
        <f>ANASAYFA!B14</f>
        <v>0</v>
      </c>
      <c r="C20" s="150">
        <f>ANASAYFA!C14</f>
        <v>0</v>
      </c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242">
        <f t="shared" si="1"/>
        <v>0</v>
      </c>
      <c r="R20" s="193">
        <f t="shared" si="0"/>
        <v>0</v>
      </c>
      <c r="T20" s="176">
        <v>52</v>
      </c>
    </row>
    <row r="21" spans="1:20" ht="15" customHeight="1" x14ac:dyDescent="0.25">
      <c r="A21" s="149">
        <f>ANASAYFA!A15</f>
        <v>12</v>
      </c>
      <c r="B21" s="149">
        <f>ANASAYFA!B15</f>
        <v>0</v>
      </c>
      <c r="C21" s="150">
        <f>ANASAYFA!C15</f>
        <v>0</v>
      </c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242">
        <f t="shared" si="1"/>
        <v>0</v>
      </c>
      <c r="R21" s="193">
        <f t="shared" si="0"/>
        <v>0</v>
      </c>
      <c r="T21" s="176">
        <v>52</v>
      </c>
    </row>
    <row r="22" spans="1:20" ht="15" customHeight="1" x14ac:dyDescent="0.25">
      <c r="A22" s="149">
        <f>ANASAYFA!A16</f>
        <v>13</v>
      </c>
      <c r="B22" s="149">
        <f>ANASAYFA!B16</f>
        <v>0</v>
      </c>
      <c r="C22" s="150">
        <f>ANASAYFA!C16</f>
        <v>0</v>
      </c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242">
        <f t="shared" si="1"/>
        <v>0</v>
      </c>
      <c r="R22" s="193">
        <f t="shared" si="0"/>
        <v>0</v>
      </c>
      <c r="T22" s="176">
        <v>52</v>
      </c>
    </row>
    <row r="23" spans="1:20" ht="15" customHeight="1" x14ac:dyDescent="0.25">
      <c r="A23" s="149">
        <f>ANASAYFA!A17</f>
        <v>14</v>
      </c>
      <c r="B23" s="149">
        <f>ANASAYFA!B17</f>
        <v>0</v>
      </c>
      <c r="C23" s="150">
        <f>ANASAYFA!C17</f>
        <v>0</v>
      </c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242">
        <f t="shared" si="1"/>
        <v>0</v>
      </c>
      <c r="R23" s="193">
        <f t="shared" si="0"/>
        <v>0</v>
      </c>
      <c r="T23" s="176">
        <v>52</v>
      </c>
    </row>
    <row r="24" spans="1:20" ht="15" customHeight="1" x14ac:dyDescent="0.25">
      <c r="A24" s="149">
        <f>ANASAYFA!A18</f>
        <v>15</v>
      </c>
      <c r="B24" s="149">
        <f>ANASAYFA!B18</f>
        <v>0</v>
      </c>
      <c r="C24" s="150">
        <f>ANASAYFA!C18</f>
        <v>0</v>
      </c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242">
        <f t="shared" si="1"/>
        <v>0</v>
      </c>
      <c r="R24" s="193">
        <f t="shared" si="0"/>
        <v>0</v>
      </c>
      <c r="T24" s="176">
        <v>52</v>
      </c>
    </row>
    <row r="25" spans="1:20" ht="15" customHeight="1" x14ac:dyDescent="0.25">
      <c r="A25" s="149">
        <f>ANASAYFA!A19</f>
        <v>16</v>
      </c>
      <c r="B25" s="149">
        <f>ANASAYFA!B19</f>
        <v>0</v>
      </c>
      <c r="C25" s="150">
        <f>ANASAYFA!C19</f>
        <v>0</v>
      </c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242">
        <f t="shared" si="1"/>
        <v>0</v>
      </c>
      <c r="R25" s="193">
        <f t="shared" si="0"/>
        <v>0</v>
      </c>
      <c r="T25" s="176">
        <v>52</v>
      </c>
    </row>
    <row r="26" spans="1:20" ht="15" customHeight="1" x14ac:dyDescent="0.25">
      <c r="A26" s="149">
        <f>ANASAYFA!A20</f>
        <v>17</v>
      </c>
      <c r="B26" s="149">
        <f>ANASAYFA!B20</f>
        <v>0</v>
      </c>
      <c r="C26" s="150">
        <f>ANASAYFA!C20</f>
        <v>0</v>
      </c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242">
        <f t="shared" si="1"/>
        <v>0</v>
      </c>
      <c r="R26" s="193">
        <f t="shared" si="0"/>
        <v>0</v>
      </c>
      <c r="T26" s="176">
        <v>52</v>
      </c>
    </row>
    <row r="27" spans="1:20" ht="15" customHeight="1" x14ac:dyDescent="0.25">
      <c r="A27" s="149">
        <f>ANASAYFA!A21</f>
        <v>18</v>
      </c>
      <c r="B27" s="149">
        <f>ANASAYFA!B21</f>
        <v>0</v>
      </c>
      <c r="C27" s="150">
        <f>ANASAYFA!C21</f>
        <v>0</v>
      </c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242">
        <f t="shared" si="1"/>
        <v>0</v>
      </c>
      <c r="R27" s="193">
        <f t="shared" si="0"/>
        <v>0</v>
      </c>
      <c r="T27" s="176">
        <v>52</v>
      </c>
    </row>
    <row r="28" spans="1:20" ht="15" customHeight="1" x14ac:dyDescent="0.25">
      <c r="A28" s="149">
        <f>ANASAYFA!A22</f>
        <v>19</v>
      </c>
      <c r="B28" s="149">
        <f>ANASAYFA!B22</f>
        <v>0</v>
      </c>
      <c r="C28" s="150">
        <f>ANASAYFA!C22</f>
        <v>0</v>
      </c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242">
        <f t="shared" si="1"/>
        <v>0</v>
      </c>
      <c r="R28" s="193">
        <f t="shared" si="0"/>
        <v>0</v>
      </c>
      <c r="T28" s="176">
        <v>52</v>
      </c>
    </row>
    <row r="29" spans="1:20" ht="15" customHeight="1" x14ac:dyDescent="0.25">
      <c r="A29" s="149">
        <f>ANASAYFA!A23</f>
        <v>20</v>
      </c>
      <c r="B29" s="149">
        <f>ANASAYFA!B23</f>
        <v>0</v>
      </c>
      <c r="C29" s="150">
        <f>ANASAYFA!C23</f>
        <v>0</v>
      </c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242">
        <f t="shared" si="1"/>
        <v>0</v>
      </c>
      <c r="R29" s="193">
        <f t="shared" si="0"/>
        <v>0</v>
      </c>
      <c r="T29" s="176">
        <v>52</v>
      </c>
    </row>
    <row r="30" spans="1:20" ht="15" customHeight="1" x14ac:dyDescent="0.25">
      <c r="A30" s="149">
        <f>ANASAYFA!A24</f>
        <v>21</v>
      </c>
      <c r="B30" s="149">
        <f>ANASAYFA!B24</f>
        <v>0</v>
      </c>
      <c r="C30" s="150">
        <f>ANASAYFA!C24</f>
        <v>0</v>
      </c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242">
        <f t="shared" si="1"/>
        <v>0</v>
      </c>
      <c r="R30" s="193">
        <f t="shared" si="0"/>
        <v>0</v>
      </c>
      <c r="T30" s="176">
        <v>52</v>
      </c>
    </row>
    <row r="31" spans="1:20" ht="15" customHeight="1" x14ac:dyDescent="0.25">
      <c r="A31" s="149">
        <f>ANASAYFA!A25</f>
        <v>22</v>
      </c>
      <c r="B31" s="149">
        <f>ANASAYFA!B25</f>
        <v>0</v>
      </c>
      <c r="C31" s="150">
        <f>ANASAYFA!C25</f>
        <v>0</v>
      </c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242">
        <f t="shared" si="1"/>
        <v>0</v>
      </c>
      <c r="R31" s="193">
        <f t="shared" si="0"/>
        <v>0</v>
      </c>
      <c r="T31" s="176">
        <v>52</v>
      </c>
    </row>
    <row r="32" spans="1:20" ht="15" customHeight="1" x14ac:dyDescent="0.25">
      <c r="A32" s="149">
        <f>ANASAYFA!A26</f>
        <v>23</v>
      </c>
      <c r="B32" s="149">
        <f>ANASAYFA!B26</f>
        <v>0</v>
      </c>
      <c r="C32" s="150">
        <f>ANASAYFA!C26</f>
        <v>0</v>
      </c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242">
        <f t="shared" si="1"/>
        <v>0</v>
      </c>
      <c r="R32" s="193">
        <f t="shared" si="0"/>
        <v>0</v>
      </c>
      <c r="T32" s="176">
        <v>52</v>
      </c>
    </row>
    <row r="33" spans="1:20" ht="15" customHeight="1" x14ac:dyDescent="0.25">
      <c r="A33" s="149">
        <f>ANASAYFA!A27</f>
        <v>24</v>
      </c>
      <c r="B33" s="149">
        <f>ANASAYFA!B27</f>
        <v>0</v>
      </c>
      <c r="C33" s="150">
        <f>ANASAYFA!C27</f>
        <v>0</v>
      </c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242">
        <f t="shared" ref="Q33:Q41" si="2">SUM(D33:P33)</f>
        <v>0</v>
      </c>
      <c r="R33" s="193">
        <f t="shared" ref="R33:R41" si="3">ROUND((100*Q33)/(T33),0)</f>
        <v>0</v>
      </c>
      <c r="T33" s="176">
        <v>52</v>
      </c>
    </row>
    <row r="34" spans="1:20" ht="15" customHeight="1" x14ac:dyDescent="0.25">
      <c r="A34" s="149">
        <f>ANASAYFA!A28</f>
        <v>25</v>
      </c>
      <c r="B34" s="149">
        <f>ANASAYFA!B28</f>
        <v>0</v>
      </c>
      <c r="C34" s="150">
        <f>ANASAYFA!C28</f>
        <v>0</v>
      </c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242">
        <f t="shared" si="2"/>
        <v>0</v>
      </c>
      <c r="R34" s="193">
        <f t="shared" si="3"/>
        <v>0</v>
      </c>
      <c r="T34" s="176">
        <v>52</v>
      </c>
    </row>
    <row r="35" spans="1:20" ht="15" customHeight="1" x14ac:dyDescent="0.25">
      <c r="A35" s="149">
        <f>ANASAYFA!A29</f>
        <v>26</v>
      </c>
      <c r="B35" s="149">
        <f>ANASAYFA!B29</f>
        <v>0</v>
      </c>
      <c r="C35" s="150">
        <f>ANASAYFA!C29</f>
        <v>0</v>
      </c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242">
        <f t="shared" si="2"/>
        <v>0</v>
      </c>
      <c r="R35" s="193">
        <f t="shared" si="3"/>
        <v>0</v>
      </c>
      <c r="T35" s="176">
        <v>52</v>
      </c>
    </row>
    <row r="36" spans="1:20" ht="15" customHeight="1" x14ac:dyDescent="0.25">
      <c r="A36" s="149">
        <f>ANASAYFA!A30</f>
        <v>27</v>
      </c>
      <c r="B36" s="149">
        <f>ANASAYFA!B30</f>
        <v>0</v>
      </c>
      <c r="C36" s="150">
        <f>ANASAYFA!C30</f>
        <v>0</v>
      </c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242">
        <f t="shared" si="2"/>
        <v>0</v>
      </c>
      <c r="R36" s="193">
        <f t="shared" si="3"/>
        <v>0</v>
      </c>
      <c r="T36" s="176">
        <v>52</v>
      </c>
    </row>
    <row r="37" spans="1:20" ht="15" x14ac:dyDescent="0.25">
      <c r="A37" s="149">
        <f>ANASAYFA!A31</f>
        <v>28</v>
      </c>
      <c r="B37" s="149">
        <f>ANASAYFA!B31</f>
        <v>0</v>
      </c>
      <c r="C37" s="150">
        <f>ANASAYFA!C31</f>
        <v>0</v>
      </c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242">
        <f t="shared" si="2"/>
        <v>0</v>
      </c>
      <c r="R37" s="193">
        <f t="shared" si="3"/>
        <v>0</v>
      </c>
      <c r="T37" s="176">
        <v>52</v>
      </c>
    </row>
    <row r="38" spans="1:20" ht="15" x14ac:dyDescent="0.25">
      <c r="A38" s="149">
        <f>ANASAYFA!A32</f>
        <v>29</v>
      </c>
      <c r="B38" s="149">
        <f>ANASAYFA!B32</f>
        <v>0</v>
      </c>
      <c r="C38" s="150">
        <f>ANASAYFA!C32</f>
        <v>0</v>
      </c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242">
        <f t="shared" si="2"/>
        <v>0</v>
      </c>
      <c r="R38" s="193">
        <f t="shared" si="3"/>
        <v>0</v>
      </c>
      <c r="T38" s="176">
        <v>52</v>
      </c>
    </row>
    <row r="39" spans="1:20" ht="15" x14ac:dyDescent="0.25">
      <c r="A39" s="149">
        <f>ANASAYFA!A33</f>
        <v>30</v>
      </c>
      <c r="B39" s="149">
        <f>ANASAYFA!B33</f>
        <v>0</v>
      </c>
      <c r="C39" s="150">
        <f>ANASAYFA!C33</f>
        <v>0</v>
      </c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242">
        <f t="shared" si="2"/>
        <v>0</v>
      </c>
      <c r="R39" s="193">
        <f t="shared" si="3"/>
        <v>0</v>
      </c>
      <c r="T39" s="176">
        <v>52</v>
      </c>
    </row>
    <row r="40" spans="1:20" ht="15" x14ac:dyDescent="0.25">
      <c r="A40" s="149">
        <f>ANASAYFA!A34</f>
        <v>31</v>
      </c>
      <c r="B40" s="149">
        <f>ANASAYFA!B34</f>
        <v>0</v>
      </c>
      <c r="C40" s="150">
        <f>ANASAYFA!C34</f>
        <v>0</v>
      </c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242">
        <f t="shared" si="2"/>
        <v>0</v>
      </c>
      <c r="R40" s="193">
        <f t="shared" si="3"/>
        <v>0</v>
      </c>
      <c r="T40" s="176">
        <v>52</v>
      </c>
    </row>
    <row r="41" spans="1:20" ht="15" x14ac:dyDescent="0.25">
      <c r="A41" s="149">
        <f>ANASAYFA!A35</f>
        <v>32</v>
      </c>
      <c r="B41" s="149">
        <f>ANASAYFA!B35</f>
        <v>0</v>
      </c>
      <c r="C41" s="150">
        <f>ANASAYFA!C35</f>
        <v>0</v>
      </c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242">
        <f t="shared" si="2"/>
        <v>0</v>
      </c>
      <c r="R41" s="193">
        <f t="shared" si="3"/>
        <v>0</v>
      </c>
      <c r="T41" s="176">
        <v>52</v>
      </c>
    </row>
    <row r="42" spans="1:20" ht="15" x14ac:dyDescent="0.25">
      <c r="A42" s="149">
        <f>ANASAYFA!A36</f>
        <v>33</v>
      </c>
      <c r="B42" s="149">
        <f>ANASAYFA!B36</f>
        <v>0</v>
      </c>
      <c r="C42" s="150">
        <f>ANASAYFA!C36</f>
        <v>0</v>
      </c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242">
        <f t="shared" ref="Q42:Q52" si="4">SUM(D42:P42)</f>
        <v>0</v>
      </c>
      <c r="R42" s="193">
        <f t="shared" ref="R42:R52" si="5">ROUND((100*Q42)/(T42),0)</f>
        <v>0</v>
      </c>
      <c r="T42" s="176">
        <v>52</v>
      </c>
    </row>
    <row r="43" spans="1:20" ht="15" x14ac:dyDescent="0.25">
      <c r="A43" s="149">
        <f>ANASAYFA!A37</f>
        <v>34</v>
      </c>
      <c r="B43" s="149">
        <f>ANASAYFA!B37</f>
        <v>0</v>
      </c>
      <c r="C43" s="150">
        <f>ANASAYFA!C37</f>
        <v>0</v>
      </c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242">
        <f t="shared" si="4"/>
        <v>0</v>
      </c>
      <c r="R43" s="193">
        <f t="shared" si="5"/>
        <v>0</v>
      </c>
      <c r="T43" s="176">
        <v>52</v>
      </c>
    </row>
    <row r="44" spans="1:20" ht="15" x14ac:dyDescent="0.25">
      <c r="A44" s="149">
        <f>ANASAYFA!A38</f>
        <v>35</v>
      </c>
      <c r="B44" s="149">
        <f>ANASAYFA!B38</f>
        <v>0</v>
      </c>
      <c r="C44" s="150">
        <f>ANASAYFA!C38</f>
        <v>0</v>
      </c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242">
        <f t="shared" si="4"/>
        <v>0</v>
      </c>
      <c r="R44" s="193">
        <f t="shared" si="5"/>
        <v>0</v>
      </c>
      <c r="T44" s="176">
        <v>52</v>
      </c>
    </row>
    <row r="45" spans="1:20" ht="15" x14ac:dyDescent="0.25">
      <c r="A45" s="149">
        <f>ANASAYFA!A39</f>
        <v>36</v>
      </c>
      <c r="B45" s="149">
        <f>ANASAYFA!B39</f>
        <v>0</v>
      </c>
      <c r="C45" s="150">
        <f>ANASAYFA!C39</f>
        <v>0</v>
      </c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242">
        <f t="shared" si="4"/>
        <v>0</v>
      </c>
      <c r="R45" s="193">
        <f t="shared" si="5"/>
        <v>0</v>
      </c>
      <c r="T45" s="176">
        <v>52</v>
      </c>
    </row>
    <row r="46" spans="1:20" ht="15" x14ac:dyDescent="0.25">
      <c r="A46" s="149">
        <f>ANASAYFA!A40</f>
        <v>37</v>
      </c>
      <c r="B46" s="149">
        <f>ANASAYFA!B40</f>
        <v>0</v>
      </c>
      <c r="C46" s="150">
        <f>ANASAYFA!C40</f>
        <v>0</v>
      </c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242">
        <f t="shared" si="4"/>
        <v>0</v>
      </c>
      <c r="R46" s="193">
        <f t="shared" si="5"/>
        <v>0</v>
      </c>
      <c r="T46" s="176">
        <v>52</v>
      </c>
    </row>
    <row r="47" spans="1:20" ht="15" x14ac:dyDescent="0.25">
      <c r="A47" s="149">
        <f>ANASAYFA!A41</f>
        <v>38</v>
      </c>
      <c r="B47" s="149">
        <f>ANASAYFA!B41</f>
        <v>0</v>
      </c>
      <c r="C47" s="150">
        <f>ANASAYFA!C41</f>
        <v>0</v>
      </c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242">
        <f t="shared" si="4"/>
        <v>0</v>
      </c>
      <c r="R47" s="193">
        <f t="shared" si="5"/>
        <v>0</v>
      </c>
      <c r="T47" s="176">
        <v>52</v>
      </c>
    </row>
    <row r="48" spans="1:20" ht="15" x14ac:dyDescent="0.25">
      <c r="A48" s="149">
        <f>ANASAYFA!A42</f>
        <v>39</v>
      </c>
      <c r="B48" s="149">
        <f>ANASAYFA!B42</f>
        <v>0</v>
      </c>
      <c r="C48" s="150">
        <f>ANASAYFA!C42</f>
        <v>0</v>
      </c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242">
        <f t="shared" si="4"/>
        <v>0</v>
      </c>
      <c r="R48" s="193">
        <f t="shared" si="5"/>
        <v>0</v>
      </c>
      <c r="T48" s="176">
        <v>52</v>
      </c>
    </row>
    <row r="49" spans="1:20" ht="15" x14ac:dyDescent="0.25">
      <c r="A49" s="149">
        <f>ANASAYFA!A43</f>
        <v>40</v>
      </c>
      <c r="B49" s="149">
        <f>ANASAYFA!B43</f>
        <v>0</v>
      </c>
      <c r="C49" s="150">
        <f>ANASAYFA!C43</f>
        <v>0</v>
      </c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242">
        <f t="shared" si="4"/>
        <v>0</v>
      </c>
      <c r="R49" s="193">
        <f t="shared" si="5"/>
        <v>0</v>
      </c>
      <c r="T49" s="176">
        <v>52</v>
      </c>
    </row>
    <row r="50" spans="1:20" ht="15" x14ac:dyDescent="0.25">
      <c r="A50" s="149">
        <f>ANASAYFA!A44</f>
        <v>41</v>
      </c>
      <c r="B50" s="149">
        <f>ANASAYFA!B44</f>
        <v>0</v>
      </c>
      <c r="C50" s="150">
        <f>ANASAYFA!C44</f>
        <v>0</v>
      </c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242">
        <f t="shared" si="4"/>
        <v>0</v>
      </c>
      <c r="R50" s="193">
        <f t="shared" si="5"/>
        <v>0</v>
      </c>
      <c r="T50" s="176">
        <v>52</v>
      </c>
    </row>
    <row r="51" spans="1:20" ht="15" x14ac:dyDescent="0.25">
      <c r="A51" s="149">
        <f>ANASAYFA!A45</f>
        <v>42</v>
      </c>
      <c r="B51" s="149">
        <f>ANASAYFA!B45</f>
        <v>0</v>
      </c>
      <c r="C51" s="150">
        <f>ANASAYFA!C45</f>
        <v>0</v>
      </c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242">
        <f t="shared" si="4"/>
        <v>0</v>
      </c>
      <c r="R51" s="193">
        <f t="shared" si="5"/>
        <v>0</v>
      </c>
      <c r="T51" s="176">
        <v>52</v>
      </c>
    </row>
    <row r="52" spans="1:20" ht="15" x14ac:dyDescent="0.25">
      <c r="A52" s="149">
        <f>ANASAYFA!A46</f>
        <v>43</v>
      </c>
      <c r="B52" s="149">
        <f>ANASAYFA!B46</f>
        <v>0</v>
      </c>
      <c r="C52" s="150">
        <f>ANASAYFA!C46</f>
        <v>0</v>
      </c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242">
        <f t="shared" si="4"/>
        <v>0</v>
      </c>
      <c r="R52" s="193">
        <f t="shared" si="5"/>
        <v>0</v>
      </c>
      <c r="T52" s="176">
        <v>52</v>
      </c>
    </row>
    <row r="55" spans="1:20" x14ac:dyDescent="0.25">
      <c r="R55" s="3" t="str">
        <f>ANASAYFA!J25</f>
        <v>MUSTAFA ÇINKIR</v>
      </c>
    </row>
    <row r="56" spans="1:20" x14ac:dyDescent="0.25">
      <c r="R56" s="3" t="str">
        <f>ANASAYFA!J26</f>
        <v>1/B Sınıf Öğretmeni</v>
      </c>
    </row>
  </sheetData>
  <protectedRanges>
    <protectedRange sqref="A10:C52" name="Aralık1_1_1_1"/>
  </protectedRanges>
  <mergeCells count="19">
    <mergeCell ref="H3:H9"/>
    <mergeCell ref="I3:I9"/>
    <mergeCell ref="J3:J9"/>
    <mergeCell ref="K3:K9"/>
    <mergeCell ref="L3:L9"/>
    <mergeCell ref="M3:M9"/>
    <mergeCell ref="N3:N9"/>
    <mergeCell ref="A1:R1"/>
    <mergeCell ref="B3:B9"/>
    <mergeCell ref="C3:C9"/>
    <mergeCell ref="Q3:Q9"/>
    <mergeCell ref="R3:R9"/>
    <mergeCell ref="A2:R2"/>
    <mergeCell ref="D3:D9"/>
    <mergeCell ref="O3:O9"/>
    <mergeCell ref="P3:P9"/>
    <mergeCell ref="E3:E9"/>
    <mergeCell ref="F3:F9"/>
    <mergeCell ref="G3:G9"/>
  </mergeCells>
  <dataValidations xWindow="714" yWindow="357" count="1">
    <dataValidation allowBlank="1" showInputMessage="1" showErrorMessage="1" promptTitle="DİKKAT!" prompt="SEÇTİĞİNİZ HÜCREYE VERİ GİRİŞİ YAPMAYINIZ. AKSİ TAKTİRDE PROGRAM ÇALIŞMAZ." sqref="D1:P2 A1:C52 Q1:R52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H7" sqref="H7"/>
    </sheetView>
  </sheetViews>
  <sheetFormatPr defaultColWidth="9.140625" defaultRowHeight="15.75" x14ac:dyDescent="0.25"/>
  <cols>
    <col min="1" max="1" width="4.7109375" style="1" customWidth="1"/>
    <col min="2" max="2" width="5.7109375" style="1" customWidth="1"/>
    <col min="3" max="3" width="30.7109375" style="1" customWidth="1"/>
    <col min="4" max="4" width="9.7109375" style="27" customWidth="1"/>
    <col min="5" max="5" width="20.7109375" style="27" customWidth="1"/>
    <col min="6" max="6" width="9.7109375" style="27" customWidth="1"/>
    <col min="7" max="7" width="20.7109375" style="27" customWidth="1"/>
    <col min="8" max="16384" width="9.140625" style="1"/>
  </cols>
  <sheetData>
    <row r="1" spans="1:7" ht="20.100000000000001" customHeight="1" x14ac:dyDescent="0.25">
      <c r="A1" s="446" t="str">
        <f>ANASAYFA!A1</f>
        <v>2023-2024 EĞİTİM ÖĞRETİM YILI PROF. DR. HALET ÇAMBEL İLKOKULU 1/B SINIFI</v>
      </c>
      <c r="B1" s="447"/>
      <c r="C1" s="447"/>
      <c r="D1" s="447"/>
      <c r="E1" s="447"/>
      <c r="F1" s="447"/>
      <c r="G1" s="448"/>
    </row>
    <row r="2" spans="1:7" ht="20.100000000000001" customHeight="1" x14ac:dyDescent="0.3">
      <c r="A2" s="468" t="s">
        <v>48</v>
      </c>
      <c r="B2" s="469"/>
      <c r="C2" s="469"/>
      <c r="D2" s="469"/>
      <c r="E2" s="469"/>
      <c r="F2" s="469"/>
      <c r="G2" s="470"/>
    </row>
    <row r="3" spans="1:7" ht="19.899999999999999" customHeight="1" x14ac:dyDescent="0.25">
      <c r="A3" s="449"/>
      <c r="B3" s="450"/>
      <c r="C3" s="173"/>
      <c r="D3" s="466"/>
      <c r="E3" s="467"/>
      <c r="F3" s="466"/>
      <c r="G3" s="467"/>
    </row>
    <row r="4" spans="1:7" ht="15" customHeight="1" x14ac:dyDescent="0.25">
      <c r="A4" s="168" t="s">
        <v>1</v>
      </c>
      <c r="B4" s="168" t="s">
        <v>0</v>
      </c>
      <c r="C4" s="169" t="s">
        <v>4</v>
      </c>
      <c r="D4" s="174" t="s">
        <v>16</v>
      </c>
      <c r="E4" s="174" t="s">
        <v>17</v>
      </c>
      <c r="F4" s="174" t="s">
        <v>16</v>
      </c>
      <c r="G4" s="174" t="s">
        <v>17</v>
      </c>
    </row>
    <row r="5" spans="1:7" ht="15" customHeight="1" x14ac:dyDescent="0.25">
      <c r="A5" s="157">
        <v>1</v>
      </c>
      <c r="B5" s="157">
        <f>ANASAYFA!B4</f>
        <v>0</v>
      </c>
      <c r="C5" s="158">
        <f>ANASAYFA!C4</f>
        <v>0</v>
      </c>
      <c r="D5" s="185">
        <f>'BED1'!Q10</f>
        <v>0</v>
      </c>
      <c r="E5" s="186" t="str">
        <f>IF(D5&lt;=44,"GELİŞTİRİLMELİ",IF(D5&lt;=69,"ORTA",IF(D5&lt;=84,"İYİ","ÇOK İYİ")))</f>
        <v>GELİŞTİRİLMELİ</v>
      </c>
      <c r="F5" s="194">
        <f>'BED2'!R10</f>
        <v>0</v>
      </c>
      <c r="G5" s="195" t="str">
        <f>IF(F5&lt;=44,"GELİŞTİRİLMELİ",IF(F5&lt;=69,"ORTA",IF(F5&lt;=84,"İYİ","ÇOK İYİ")))</f>
        <v>GELİŞTİRİLMELİ</v>
      </c>
    </row>
    <row r="6" spans="1:7" ht="15" customHeight="1" x14ac:dyDescent="0.25">
      <c r="A6" s="157">
        <v>2</v>
      </c>
      <c r="B6" s="157">
        <f>ANASAYFA!B5</f>
        <v>0</v>
      </c>
      <c r="C6" s="158">
        <f>ANASAYFA!C5</f>
        <v>0</v>
      </c>
      <c r="D6" s="185">
        <f>'BED1'!Q11</f>
        <v>0</v>
      </c>
      <c r="E6" s="186" t="str">
        <f t="shared" ref="E6:E27" si="0">IF(D6&lt;=44,"GELİŞTİRİLMELİ",IF(D6&lt;=69,"ORTA",IF(D6&lt;=84,"İYİ","ÇOK İYİ")))</f>
        <v>GELİŞTİRİLMELİ</v>
      </c>
      <c r="F6" s="194">
        <f>'BED2'!R11</f>
        <v>0</v>
      </c>
      <c r="G6" s="195" t="str">
        <f t="shared" ref="G6:G27" si="1">IF(F6&lt;=44,"GELİŞTİRİLMELİ",IF(F6&lt;=69,"ORTA",IF(F6&lt;=84,"İYİ","ÇOK İYİ")))</f>
        <v>GELİŞTİRİLMELİ</v>
      </c>
    </row>
    <row r="7" spans="1:7" ht="15" customHeight="1" x14ac:dyDescent="0.25">
      <c r="A7" s="157">
        <v>3</v>
      </c>
      <c r="B7" s="157">
        <f>ANASAYFA!B6</f>
        <v>0</v>
      </c>
      <c r="C7" s="158">
        <f>ANASAYFA!C6</f>
        <v>0</v>
      </c>
      <c r="D7" s="185">
        <f>'BED1'!Q12</f>
        <v>0</v>
      </c>
      <c r="E7" s="186" t="str">
        <f t="shared" si="0"/>
        <v>GELİŞTİRİLMELİ</v>
      </c>
      <c r="F7" s="194">
        <f>'BED2'!R12</f>
        <v>0</v>
      </c>
      <c r="G7" s="195" t="str">
        <f t="shared" si="1"/>
        <v>GELİŞTİRİLMELİ</v>
      </c>
    </row>
    <row r="8" spans="1:7" ht="15" customHeight="1" x14ac:dyDescent="0.25">
      <c r="A8" s="157">
        <v>4</v>
      </c>
      <c r="B8" s="157">
        <f>ANASAYFA!B7</f>
        <v>0</v>
      </c>
      <c r="C8" s="158">
        <f>ANASAYFA!C7</f>
        <v>0</v>
      </c>
      <c r="D8" s="185">
        <f>'BED1'!Q13</f>
        <v>0</v>
      </c>
      <c r="E8" s="186" t="str">
        <f t="shared" si="0"/>
        <v>GELİŞTİRİLMELİ</v>
      </c>
      <c r="F8" s="194">
        <f>'BED2'!R13</f>
        <v>0</v>
      </c>
      <c r="G8" s="195" t="str">
        <f t="shared" si="1"/>
        <v>GELİŞTİRİLMELİ</v>
      </c>
    </row>
    <row r="9" spans="1:7" ht="15" customHeight="1" x14ac:dyDescent="0.25">
      <c r="A9" s="157">
        <v>5</v>
      </c>
      <c r="B9" s="157">
        <f>ANASAYFA!B8</f>
        <v>0</v>
      </c>
      <c r="C9" s="158">
        <f>ANASAYFA!C8</f>
        <v>0</v>
      </c>
      <c r="D9" s="185">
        <f>'BED1'!Q14</f>
        <v>0</v>
      </c>
      <c r="E9" s="186" t="str">
        <f t="shared" si="0"/>
        <v>GELİŞTİRİLMELİ</v>
      </c>
      <c r="F9" s="194">
        <f>'BED2'!R14</f>
        <v>0</v>
      </c>
      <c r="G9" s="195" t="str">
        <f t="shared" si="1"/>
        <v>GELİŞTİRİLMELİ</v>
      </c>
    </row>
    <row r="10" spans="1:7" ht="15" customHeight="1" x14ac:dyDescent="0.25">
      <c r="A10" s="157">
        <v>6</v>
      </c>
      <c r="B10" s="157">
        <f>ANASAYFA!B9</f>
        <v>0</v>
      </c>
      <c r="C10" s="158">
        <f>ANASAYFA!C9</f>
        <v>0</v>
      </c>
      <c r="D10" s="185">
        <f>'BED1'!Q15</f>
        <v>0</v>
      </c>
      <c r="E10" s="186" t="str">
        <f t="shared" si="0"/>
        <v>GELİŞTİRİLMELİ</v>
      </c>
      <c r="F10" s="194">
        <f>'BED2'!R15</f>
        <v>0</v>
      </c>
      <c r="G10" s="195" t="str">
        <f t="shared" si="1"/>
        <v>GELİŞTİRİLMELİ</v>
      </c>
    </row>
    <row r="11" spans="1:7" ht="15" customHeight="1" x14ac:dyDescent="0.25">
      <c r="A11" s="157">
        <v>7</v>
      </c>
      <c r="B11" s="157">
        <f>ANASAYFA!B10</f>
        <v>0</v>
      </c>
      <c r="C11" s="151">
        <f>ANASAYFA!C10</f>
        <v>0</v>
      </c>
      <c r="D11" s="185">
        <f>'BED1'!Q16</f>
        <v>0</v>
      </c>
      <c r="E11" s="186" t="str">
        <f t="shared" si="0"/>
        <v>GELİŞTİRİLMELİ</v>
      </c>
      <c r="F11" s="194">
        <f>'BED2'!R16</f>
        <v>0</v>
      </c>
      <c r="G11" s="195" t="str">
        <f t="shared" si="1"/>
        <v>GELİŞTİRİLMELİ</v>
      </c>
    </row>
    <row r="12" spans="1:7" ht="15" customHeight="1" x14ac:dyDescent="0.25">
      <c r="A12" s="157">
        <v>8</v>
      </c>
      <c r="B12" s="157">
        <f>ANASAYFA!B11</f>
        <v>0</v>
      </c>
      <c r="C12" s="158">
        <f>ANASAYFA!C11</f>
        <v>0</v>
      </c>
      <c r="D12" s="185">
        <f>'BED1'!Q17</f>
        <v>0</v>
      </c>
      <c r="E12" s="186" t="str">
        <f t="shared" si="0"/>
        <v>GELİŞTİRİLMELİ</v>
      </c>
      <c r="F12" s="194">
        <f>'BED2'!R17</f>
        <v>0</v>
      </c>
      <c r="G12" s="195" t="str">
        <f t="shared" si="1"/>
        <v>GELİŞTİRİLMELİ</v>
      </c>
    </row>
    <row r="13" spans="1:7" ht="15" customHeight="1" x14ac:dyDescent="0.25">
      <c r="A13" s="157">
        <v>9</v>
      </c>
      <c r="B13" s="157">
        <f>ANASAYFA!B12</f>
        <v>0</v>
      </c>
      <c r="C13" s="158">
        <f>ANASAYFA!C12</f>
        <v>0</v>
      </c>
      <c r="D13" s="185">
        <f>'BED1'!Q18</f>
        <v>0</v>
      </c>
      <c r="E13" s="186" t="str">
        <f t="shared" si="0"/>
        <v>GELİŞTİRİLMELİ</v>
      </c>
      <c r="F13" s="194">
        <f>'BED2'!R18</f>
        <v>0</v>
      </c>
      <c r="G13" s="195" t="str">
        <f t="shared" si="1"/>
        <v>GELİŞTİRİLMELİ</v>
      </c>
    </row>
    <row r="14" spans="1:7" ht="15" customHeight="1" x14ac:dyDescent="0.25">
      <c r="A14" s="157">
        <v>10</v>
      </c>
      <c r="B14" s="157">
        <f>ANASAYFA!B13</f>
        <v>0</v>
      </c>
      <c r="C14" s="158">
        <f>ANASAYFA!C13</f>
        <v>0</v>
      </c>
      <c r="D14" s="185">
        <f>'BED1'!Q19</f>
        <v>0</v>
      </c>
      <c r="E14" s="186" t="str">
        <f t="shared" si="0"/>
        <v>GELİŞTİRİLMELİ</v>
      </c>
      <c r="F14" s="194">
        <f>'BED2'!R19</f>
        <v>0</v>
      </c>
      <c r="G14" s="195" t="str">
        <f t="shared" si="1"/>
        <v>GELİŞTİRİLMELİ</v>
      </c>
    </row>
    <row r="15" spans="1:7" ht="15" customHeight="1" x14ac:dyDescent="0.25">
      <c r="A15" s="157">
        <v>11</v>
      </c>
      <c r="B15" s="157">
        <f>ANASAYFA!B14</f>
        <v>0</v>
      </c>
      <c r="C15" s="158">
        <f>ANASAYFA!C14</f>
        <v>0</v>
      </c>
      <c r="D15" s="185">
        <f>'BED1'!Q20</f>
        <v>0</v>
      </c>
      <c r="E15" s="186" t="str">
        <f t="shared" si="0"/>
        <v>GELİŞTİRİLMELİ</v>
      </c>
      <c r="F15" s="194">
        <f>'BED2'!R20</f>
        <v>0</v>
      </c>
      <c r="G15" s="195" t="str">
        <f t="shared" si="1"/>
        <v>GELİŞTİRİLMELİ</v>
      </c>
    </row>
    <row r="16" spans="1:7" ht="15" customHeight="1" x14ac:dyDescent="0.25">
      <c r="A16" s="157">
        <v>12</v>
      </c>
      <c r="B16" s="157">
        <f>ANASAYFA!B15</f>
        <v>0</v>
      </c>
      <c r="C16" s="158">
        <f>ANASAYFA!C15</f>
        <v>0</v>
      </c>
      <c r="D16" s="185">
        <f>'BED1'!Q21</f>
        <v>0</v>
      </c>
      <c r="E16" s="186" t="str">
        <f t="shared" si="0"/>
        <v>GELİŞTİRİLMELİ</v>
      </c>
      <c r="F16" s="194">
        <f>'BED2'!R21</f>
        <v>0</v>
      </c>
      <c r="G16" s="195" t="str">
        <f t="shared" si="1"/>
        <v>GELİŞTİRİLMELİ</v>
      </c>
    </row>
    <row r="17" spans="1:7" ht="15" customHeight="1" x14ac:dyDescent="0.25">
      <c r="A17" s="157">
        <v>13</v>
      </c>
      <c r="B17" s="157">
        <f>ANASAYFA!B16</f>
        <v>0</v>
      </c>
      <c r="C17" s="158">
        <f>ANASAYFA!C16</f>
        <v>0</v>
      </c>
      <c r="D17" s="185">
        <f>'BED1'!Q22</f>
        <v>0</v>
      </c>
      <c r="E17" s="186" t="str">
        <f t="shared" si="0"/>
        <v>GELİŞTİRİLMELİ</v>
      </c>
      <c r="F17" s="194">
        <f>'BED2'!R22</f>
        <v>0</v>
      </c>
      <c r="G17" s="195" t="str">
        <f t="shared" si="1"/>
        <v>GELİŞTİRİLMELİ</v>
      </c>
    </row>
    <row r="18" spans="1:7" ht="15" customHeight="1" x14ac:dyDescent="0.25">
      <c r="A18" s="157">
        <v>14</v>
      </c>
      <c r="B18" s="157">
        <f>ANASAYFA!B17</f>
        <v>0</v>
      </c>
      <c r="C18" s="158">
        <f>ANASAYFA!C17</f>
        <v>0</v>
      </c>
      <c r="D18" s="185">
        <f>'BED1'!Q23</f>
        <v>0</v>
      </c>
      <c r="E18" s="186" t="str">
        <f t="shared" si="0"/>
        <v>GELİŞTİRİLMELİ</v>
      </c>
      <c r="F18" s="194">
        <f>'BED2'!R23</f>
        <v>0</v>
      </c>
      <c r="G18" s="195" t="str">
        <f t="shared" si="1"/>
        <v>GELİŞTİRİLMELİ</v>
      </c>
    </row>
    <row r="19" spans="1:7" ht="15" customHeight="1" x14ac:dyDescent="0.25">
      <c r="A19" s="157">
        <v>15</v>
      </c>
      <c r="B19" s="157">
        <f>ANASAYFA!B18</f>
        <v>0</v>
      </c>
      <c r="C19" s="158">
        <f>ANASAYFA!C18</f>
        <v>0</v>
      </c>
      <c r="D19" s="185">
        <f>'BED1'!Q24</f>
        <v>0</v>
      </c>
      <c r="E19" s="186" t="str">
        <f t="shared" si="0"/>
        <v>GELİŞTİRİLMELİ</v>
      </c>
      <c r="F19" s="194">
        <f>'BED2'!R24</f>
        <v>0</v>
      </c>
      <c r="G19" s="195" t="str">
        <f t="shared" si="1"/>
        <v>GELİŞTİRİLMELİ</v>
      </c>
    </row>
    <row r="20" spans="1:7" ht="15" customHeight="1" x14ac:dyDescent="0.25">
      <c r="A20" s="157">
        <v>16</v>
      </c>
      <c r="B20" s="157">
        <f>ANASAYFA!B19</f>
        <v>0</v>
      </c>
      <c r="C20" s="158">
        <f>ANASAYFA!C19</f>
        <v>0</v>
      </c>
      <c r="D20" s="185">
        <f>'BED1'!Q25</f>
        <v>0</v>
      </c>
      <c r="E20" s="186" t="str">
        <f t="shared" si="0"/>
        <v>GELİŞTİRİLMELİ</v>
      </c>
      <c r="F20" s="194">
        <f>'BED2'!R25</f>
        <v>0</v>
      </c>
      <c r="G20" s="195" t="str">
        <f t="shared" si="1"/>
        <v>GELİŞTİRİLMELİ</v>
      </c>
    </row>
    <row r="21" spans="1:7" ht="15" customHeight="1" x14ac:dyDescent="0.25">
      <c r="A21" s="157">
        <v>17</v>
      </c>
      <c r="B21" s="157">
        <f>ANASAYFA!B20</f>
        <v>0</v>
      </c>
      <c r="C21" s="158">
        <f>ANASAYFA!C20</f>
        <v>0</v>
      </c>
      <c r="D21" s="185">
        <f>'BED1'!Q26</f>
        <v>0</v>
      </c>
      <c r="E21" s="186" t="str">
        <f t="shared" si="0"/>
        <v>GELİŞTİRİLMELİ</v>
      </c>
      <c r="F21" s="194">
        <f>'BED2'!R26</f>
        <v>0</v>
      </c>
      <c r="G21" s="195" t="str">
        <f t="shared" si="1"/>
        <v>GELİŞTİRİLMELİ</v>
      </c>
    </row>
    <row r="22" spans="1:7" ht="15" customHeight="1" x14ac:dyDescent="0.25">
      <c r="A22" s="157">
        <v>18</v>
      </c>
      <c r="B22" s="157">
        <f>ANASAYFA!B21</f>
        <v>0</v>
      </c>
      <c r="C22" s="158">
        <f>ANASAYFA!C21</f>
        <v>0</v>
      </c>
      <c r="D22" s="185">
        <f>'BED1'!Q27</f>
        <v>0</v>
      </c>
      <c r="E22" s="186" t="str">
        <f t="shared" si="0"/>
        <v>GELİŞTİRİLMELİ</v>
      </c>
      <c r="F22" s="194">
        <f>'BED2'!R27</f>
        <v>0</v>
      </c>
      <c r="G22" s="195" t="str">
        <f t="shared" si="1"/>
        <v>GELİŞTİRİLMELİ</v>
      </c>
    </row>
    <row r="23" spans="1:7" ht="15" customHeight="1" x14ac:dyDescent="0.25">
      <c r="A23" s="157">
        <v>19</v>
      </c>
      <c r="B23" s="157">
        <f>ANASAYFA!B22</f>
        <v>0</v>
      </c>
      <c r="C23" s="158">
        <f>ANASAYFA!C22</f>
        <v>0</v>
      </c>
      <c r="D23" s="185">
        <f>'BED1'!Q28</f>
        <v>0</v>
      </c>
      <c r="E23" s="186" t="str">
        <f t="shared" si="0"/>
        <v>GELİŞTİRİLMELİ</v>
      </c>
      <c r="F23" s="194">
        <f>'BED2'!R28</f>
        <v>0</v>
      </c>
      <c r="G23" s="195" t="str">
        <f t="shared" si="1"/>
        <v>GELİŞTİRİLMELİ</v>
      </c>
    </row>
    <row r="24" spans="1:7" ht="15" customHeight="1" x14ac:dyDescent="0.25">
      <c r="A24" s="157">
        <v>20</v>
      </c>
      <c r="B24" s="157">
        <f>ANASAYFA!B23</f>
        <v>0</v>
      </c>
      <c r="C24" s="158">
        <f>ANASAYFA!C23</f>
        <v>0</v>
      </c>
      <c r="D24" s="185">
        <f>'BED1'!Q29</f>
        <v>0</v>
      </c>
      <c r="E24" s="186" t="str">
        <f t="shared" si="0"/>
        <v>GELİŞTİRİLMELİ</v>
      </c>
      <c r="F24" s="194">
        <f>'BED2'!R29</f>
        <v>0</v>
      </c>
      <c r="G24" s="195" t="str">
        <f t="shared" si="1"/>
        <v>GELİŞTİRİLMELİ</v>
      </c>
    </row>
    <row r="25" spans="1:7" ht="15" customHeight="1" x14ac:dyDescent="0.25">
      <c r="A25" s="157">
        <v>21</v>
      </c>
      <c r="B25" s="157">
        <f>ANASAYFA!B24</f>
        <v>0</v>
      </c>
      <c r="C25" s="158">
        <f>ANASAYFA!C24</f>
        <v>0</v>
      </c>
      <c r="D25" s="185">
        <f>'BED1'!Q30</f>
        <v>0</v>
      </c>
      <c r="E25" s="186" t="str">
        <f t="shared" si="0"/>
        <v>GELİŞTİRİLMELİ</v>
      </c>
      <c r="F25" s="194">
        <f>'BED2'!R30</f>
        <v>0</v>
      </c>
      <c r="G25" s="195" t="str">
        <f t="shared" si="1"/>
        <v>GELİŞTİRİLMELİ</v>
      </c>
    </row>
    <row r="26" spans="1:7" ht="15" customHeight="1" x14ac:dyDescent="0.25">
      <c r="A26" s="157">
        <v>22</v>
      </c>
      <c r="B26" s="157">
        <f>ANASAYFA!B25</f>
        <v>0</v>
      </c>
      <c r="C26" s="158">
        <f>ANASAYFA!C25</f>
        <v>0</v>
      </c>
      <c r="D26" s="185">
        <f>'BED1'!Q31</f>
        <v>0</v>
      </c>
      <c r="E26" s="186" t="str">
        <f t="shared" si="0"/>
        <v>GELİŞTİRİLMELİ</v>
      </c>
      <c r="F26" s="194">
        <f>'BED2'!R31</f>
        <v>0</v>
      </c>
      <c r="G26" s="195" t="str">
        <f t="shared" si="1"/>
        <v>GELİŞTİRİLMELİ</v>
      </c>
    </row>
    <row r="27" spans="1:7" ht="15" customHeight="1" x14ac:dyDescent="0.25">
      <c r="A27" s="157">
        <v>23</v>
      </c>
      <c r="B27" s="157">
        <f>ANASAYFA!B26</f>
        <v>0</v>
      </c>
      <c r="C27" s="158">
        <f>ANASAYFA!C26</f>
        <v>0</v>
      </c>
      <c r="D27" s="185">
        <f>'BED1'!Q32</f>
        <v>0</v>
      </c>
      <c r="E27" s="186" t="str">
        <f t="shared" si="0"/>
        <v>GELİŞTİRİLMELİ</v>
      </c>
      <c r="F27" s="194">
        <f>'BED2'!R32</f>
        <v>0</v>
      </c>
      <c r="G27" s="195" t="str">
        <f t="shared" si="1"/>
        <v>GELİŞTİRİLMELİ</v>
      </c>
    </row>
    <row r="28" spans="1:7" s="62" customFormat="1" ht="15" customHeight="1" x14ac:dyDescent="0.2">
      <c r="A28" s="157">
        <v>24</v>
      </c>
      <c r="B28" s="157">
        <f>ANASAYFA!B27</f>
        <v>0</v>
      </c>
      <c r="C28" s="158">
        <f>ANASAYFA!C27</f>
        <v>0</v>
      </c>
      <c r="D28" s="185">
        <f>'BED1'!Q33</f>
        <v>0</v>
      </c>
      <c r="E28" s="186" t="str">
        <f t="shared" ref="E28:E39" si="2">IF(D28&lt;=44,"GELİŞTİRİLMELİ",IF(D28&lt;=69,"ORTA",IF(D28&lt;=84,"İYİ","ÇOK İYİ")))</f>
        <v>GELİŞTİRİLMELİ</v>
      </c>
      <c r="F28" s="194">
        <f>'BED2'!R33</f>
        <v>0</v>
      </c>
      <c r="G28" s="195" t="str">
        <f t="shared" ref="G28:G39" si="3">IF(F28&lt;=44,"GELİŞTİRİLMELİ",IF(F28&lt;=69,"ORTA",IF(F28&lt;=84,"İYİ","ÇOK İYİ")))</f>
        <v>GELİŞTİRİLMELİ</v>
      </c>
    </row>
    <row r="29" spans="1:7" s="62" customFormat="1" ht="15" customHeight="1" x14ac:dyDescent="0.2">
      <c r="A29" s="157">
        <v>25</v>
      </c>
      <c r="B29" s="157">
        <f>ANASAYFA!B28</f>
        <v>0</v>
      </c>
      <c r="C29" s="158">
        <f>ANASAYFA!C28</f>
        <v>0</v>
      </c>
      <c r="D29" s="185">
        <f>'BED1'!Q34</f>
        <v>0</v>
      </c>
      <c r="E29" s="186" t="str">
        <f t="shared" si="2"/>
        <v>GELİŞTİRİLMELİ</v>
      </c>
      <c r="F29" s="194">
        <f>'BED2'!R34</f>
        <v>0</v>
      </c>
      <c r="G29" s="195" t="str">
        <f t="shared" si="3"/>
        <v>GELİŞTİRİLMELİ</v>
      </c>
    </row>
    <row r="30" spans="1:7" ht="15" customHeight="1" x14ac:dyDescent="0.25">
      <c r="A30" s="157">
        <v>26</v>
      </c>
      <c r="B30" s="157">
        <f>ANASAYFA!B29</f>
        <v>0</v>
      </c>
      <c r="C30" s="158">
        <f>ANASAYFA!C29</f>
        <v>0</v>
      </c>
      <c r="D30" s="185">
        <f>'BED1'!Q35</f>
        <v>0</v>
      </c>
      <c r="E30" s="186" t="str">
        <f t="shared" si="2"/>
        <v>GELİŞTİRİLMELİ</v>
      </c>
      <c r="F30" s="194">
        <f>'BED2'!R35</f>
        <v>0</v>
      </c>
      <c r="G30" s="195" t="str">
        <f t="shared" si="3"/>
        <v>GELİŞTİRİLMELİ</v>
      </c>
    </row>
    <row r="31" spans="1:7" ht="15" customHeight="1" x14ac:dyDescent="0.25">
      <c r="A31" s="157">
        <v>27</v>
      </c>
      <c r="B31" s="157">
        <f>ANASAYFA!B30</f>
        <v>0</v>
      </c>
      <c r="C31" s="158">
        <f>ANASAYFA!C30</f>
        <v>0</v>
      </c>
      <c r="D31" s="185">
        <f>'BED1'!Q36</f>
        <v>0</v>
      </c>
      <c r="E31" s="186" t="str">
        <f t="shared" si="2"/>
        <v>GELİŞTİRİLMELİ</v>
      </c>
      <c r="F31" s="194">
        <f>'BED2'!R36</f>
        <v>0</v>
      </c>
      <c r="G31" s="195" t="str">
        <f t="shared" si="3"/>
        <v>GELİŞTİRİLMELİ</v>
      </c>
    </row>
    <row r="32" spans="1:7" ht="15" x14ac:dyDescent="0.25">
      <c r="A32" s="157">
        <v>28</v>
      </c>
      <c r="B32" s="157">
        <f>ANASAYFA!B31</f>
        <v>0</v>
      </c>
      <c r="C32" s="158">
        <f>ANASAYFA!C31</f>
        <v>0</v>
      </c>
      <c r="D32" s="185">
        <f>'BED1'!Q37</f>
        <v>0</v>
      </c>
      <c r="E32" s="186" t="str">
        <f t="shared" si="2"/>
        <v>GELİŞTİRİLMELİ</v>
      </c>
      <c r="F32" s="194">
        <f>'BED2'!R37</f>
        <v>0</v>
      </c>
      <c r="G32" s="195" t="str">
        <f t="shared" si="3"/>
        <v>GELİŞTİRİLMELİ</v>
      </c>
    </row>
    <row r="33" spans="1:7" ht="15" x14ac:dyDescent="0.25">
      <c r="A33" s="157">
        <v>29</v>
      </c>
      <c r="B33" s="157">
        <f>ANASAYFA!B32</f>
        <v>0</v>
      </c>
      <c r="C33" s="158">
        <f>ANASAYFA!C32</f>
        <v>0</v>
      </c>
      <c r="D33" s="185">
        <f>'BED1'!Q38</f>
        <v>0</v>
      </c>
      <c r="E33" s="186" t="str">
        <f t="shared" si="2"/>
        <v>GELİŞTİRİLMELİ</v>
      </c>
      <c r="F33" s="194">
        <f>'BED2'!R38</f>
        <v>0</v>
      </c>
      <c r="G33" s="195" t="str">
        <f t="shared" si="3"/>
        <v>GELİŞTİRİLMELİ</v>
      </c>
    </row>
    <row r="34" spans="1:7" ht="15" x14ac:dyDescent="0.25">
      <c r="A34" s="157">
        <v>30</v>
      </c>
      <c r="B34" s="157">
        <f>ANASAYFA!B33</f>
        <v>0</v>
      </c>
      <c r="C34" s="158">
        <f>ANASAYFA!C33</f>
        <v>0</v>
      </c>
      <c r="D34" s="185">
        <f>'BED1'!Q39</f>
        <v>0</v>
      </c>
      <c r="E34" s="186" t="str">
        <f t="shared" si="2"/>
        <v>GELİŞTİRİLMELİ</v>
      </c>
      <c r="F34" s="194">
        <f>'BED2'!R39</f>
        <v>0</v>
      </c>
      <c r="G34" s="195" t="str">
        <f t="shared" si="3"/>
        <v>GELİŞTİRİLMELİ</v>
      </c>
    </row>
    <row r="35" spans="1:7" ht="15" x14ac:dyDescent="0.25">
      <c r="A35" s="157">
        <v>31</v>
      </c>
      <c r="B35" s="157">
        <f>ANASAYFA!B34</f>
        <v>0</v>
      </c>
      <c r="C35" s="158">
        <f>ANASAYFA!C34</f>
        <v>0</v>
      </c>
      <c r="D35" s="185">
        <f>'BED1'!Q40</f>
        <v>0</v>
      </c>
      <c r="E35" s="186" t="str">
        <f t="shared" si="2"/>
        <v>GELİŞTİRİLMELİ</v>
      </c>
      <c r="F35" s="194">
        <f>'BED2'!R40</f>
        <v>0</v>
      </c>
      <c r="G35" s="195" t="str">
        <f t="shared" si="3"/>
        <v>GELİŞTİRİLMELİ</v>
      </c>
    </row>
    <row r="36" spans="1:7" ht="15" x14ac:dyDescent="0.25">
      <c r="A36" s="157">
        <v>32</v>
      </c>
      <c r="B36" s="157">
        <f>ANASAYFA!B35</f>
        <v>0</v>
      </c>
      <c r="C36" s="158">
        <f>ANASAYFA!C35</f>
        <v>0</v>
      </c>
      <c r="D36" s="185">
        <f>'BED1'!Q41</f>
        <v>0</v>
      </c>
      <c r="E36" s="186" t="str">
        <f t="shared" si="2"/>
        <v>GELİŞTİRİLMELİ</v>
      </c>
      <c r="F36" s="194">
        <f>'BED2'!R41</f>
        <v>0</v>
      </c>
      <c r="G36" s="195" t="str">
        <f t="shared" si="3"/>
        <v>GELİŞTİRİLMELİ</v>
      </c>
    </row>
    <row r="37" spans="1:7" ht="15" x14ac:dyDescent="0.25">
      <c r="A37" s="157">
        <v>33</v>
      </c>
      <c r="B37" s="157">
        <f>ANASAYFA!B36</f>
        <v>0</v>
      </c>
      <c r="C37" s="158">
        <f>ANASAYFA!C36</f>
        <v>0</v>
      </c>
      <c r="D37" s="185">
        <f>'BED1'!Q42</f>
        <v>0</v>
      </c>
      <c r="E37" s="186" t="str">
        <f t="shared" si="2"/>
        <v>GELİŞTİRİLMELİ</v>
      </c>
      <c r="F37" s="194">
        <f>'BED2'!R42</f>
        <v>0</v>
      </c>
      <c r="G37" s="195" t="str">
        <f t="shared" si="3"/>
        <v>GELİŞTİRİLMELİ</v>
      </c>
    </row>
    <row r="38" spans="1:7" ht="15" x14ac:dyDescent="0.25">
      <c r="A38" s="157">
        <v>34</v>
      </c>
      <c r="B38" s="157">
        <f>ANASAYFA!B37</f>
        <v>0</v>
      </c>
      <c r="C38" s="158">
        <f>ANASAYFA!C37</f>
        <v>0</v>
      </c>
      <c r="D38" s="185">
        <f>'BED1'!Q43</f>
        <v>0</v>
      </c>
      <c r="E38" s="186" t="str">
        <f t="shared" si="2"/>
        <v>GELİŞTİRİLMELİ</v>
      </c>
      <c r="F38" s="194">
        <f>'BED2'!R43</f>
        <v>0</v>
      </c>
      <c r="G38" s="195" t="str">
        <f t="shared" si="3"/>
        <v>GELİŞTİRİLMELİ</v>
      </c>
    </row>
    <row r="39" spans="1:7" ht="15" x14ac:dyDescent="0.25">
      <c r="A39" s="157">
        <v>35</v>
      </c>
      <c r="B39" s="157">
        <f>ANASAYFA!B38</f>
        <v>0</v>
      </c>
      <c r="C39" s="158">
        <f>ANASAYFA!C38</f>
        <v>0</v>
      </c>
      <c r="D39" s="185">
        <f>'BED1'!Q44</f>
        <v>0</v>
      </c>
      <c r="E39" s="186" t="str">
        <f t="shared" si="2"/>
        <v>GELİŞTİRİLMELİ</v>
      </c>
      <c r="F39" s="194">
        <f>'BED2'!R44</f>
        <v>0</v>
      </c>
      <c r="G39" s="195" t="str">
        <f t="shared" si="3"/>
        <v>GELİŞTİRİLMELİ</v>
      </c>
    </row>
    <row r="40" spans="1:7" ht="15" x14ac:dyDescent="0.25">
      <c r="A40" s="157">
        <v>36</v>
      </c>
      <c r="B40" s="157">
        <f>ANASAYFA!B39</f>
        <v>0</v>
      </c>
      <c r="C40" s="158">
        <f>ANASAYFA!C39</f>
        <v>0</v>
      </c>
      <c r="D40" s="185">
        <f>'BED1'!Q45</f>
        <v>0</v>
      </c>
      <c r="E40" s="186" t="str">
        <f t="shared" ref="E40:E47" si="4">IF(D40&lt;=44,"GELİŞTİRİLMELİ",IF(D40&lt;=69,"ORTA",IF(D40&lt;=84,"İYİ","ÇOK İYİ")))</f>
        <v>GELİŞTİRİLMELİ</v>
      </c>
      <c r="F40" s="194">
        <f>'BED2'!R45</f>
        <v>0</v>
      </c>
      <c r="G40" s="195" t="str">
        <f t="shared" ref="G40:G47" si="5">IF(F40&lt;=44,"GELİŞTİRİLMELİ",IF(F40&lt;=69,"ORTA",IF(F40&lt;=84,"İYİ","ÇOK İYİ")))</f>
        <v>GELİŞTİRİLMELİ</v>
      </c>
    </row>
    <row r="41" spans="1:7" ht="15" x14ac:dyDescent="0.25">
      <c r="A41" s="157">
        <v>37</v>
      </c>
      <c r="B41" s="157">
        <f>ANASAYFA!B40</f>
        <v>0</v>
      </c>
      <c r="C41" s="158">
        <f>ANASAYFA!C40</f>
        <v>0</v>
      </c>
      <c r="D41" s="185">
        <f>'BED1'!Q46</f>
        <v>0</v>
      </c>
      <c r="E41" s="186" t="str">
        <f t="shared" si="4"/>
        <v>GELİŞTİRİLMELİ</v>
      </c>
      <c r="F41" s="194">
        <f>'BED2'!R46</f>
        <v>0</v>
      </c>
      <c r="G41" s="195" t="str">
        <f t="shared" si="5"/>
        <v>GELİŞTİRİLMELİ</v>
      </c>
    </row>
    <row r="42" spans="1:7" ht="15" x14ac:dyDescent="0.25">
      <c r="A42" s="157">
        <v>38</v>
      </c>
      <c r="B42" s="157">
        <f>ANASAYFA!B41</f>
        <v>0</v>
      </c>
      <c r="C42" s="158">
        <f>ANASAYFA!C41</f>
        <v>0</v>
      </c>
      <c r="D42" s="185">
        <f>'BED1'!Q47</f>
        <v>0</v>
      </c>
      <c r="E42" s="186" t="str">
        <f t="shared" si="4"/>
        <v>GELİŞTİRİLMELİ</v>
      </c>
      <c r="F42" s="194">
        <f>'BED2'!R47</f>
        <v>0</v>
      </c>
      <c r="G42" s="195" t="str">
        <f t="shared" si="5"/>
        <v>GELİŞTİRİLMELİ</v>
      </c>
    </row>
    <row r="43" spans="1:7" ht="15" x14ac:dyDescent="0.25">
      <c r="A43" s="157">
        <v>39</v>
      </c>
      <c r="B43" s="157">
        <f>ANASAYFA!B42</f>
        <v>0</v>
      </c>
      <c r="C43" s="158">
        <f>ANASAYFA!C42</f>
        <v>0</v>
      </c>
      <c r="D43" s="185">
        <f>'BED1'!Q48</f>
        <v>0</v>
      </c>
      <c r="E43" s="186" t="str">
        <f t="shared" si="4"/>
        <v>GELİŞTİRİLMELİ</v>
      </c>
      <c r="F43" s="194">
        <f>'BED2'!R48</f>
        <v>0</v>
      </c>
      <c r="G43" s="195" t="str">
        <f t="shared" si="5"/>
        <v>GELİŞTİRİLMELİ</v>
      </c>
    </row>
    <row r="44" spans="1:7" ht="15" x14ac:dyDescent="0.25">
      <c r="A44" s="157">
        <v>40</v>
      </c>
      <c r="B44" s="157">
        <f>ANASAYFA!B43</f>
        <v>0</v>
      </c>
      <c r="C44" s="158">
        <f>ANASAYFA!C43</f>
        <v>0</v>
      </c>
      <c r="D44" s="185">
        <f>'BED1'!Q49</f>
        <v>0</v>
      </c>
      <c r="E44" s="186" t="str">
        <f t="shared" si="4"/>
        <v>GELİŞTİRİLMELİ</v>
      </c>
      <c r="F44" s="194">
        <f>'BED2'!R49</f>
        <v>0</v>
      </c>
      <c r="G44" s="195" t="str">
        <f t="shared" si="5"/>
        <v>GELİŞTİRİLMELİ</v>
      </c>
    </row>
    <row r="45" spans="1:7" ht="15" x14ac:dyDescent="0.25">
      <c r="A45" s="157">
        <v>41</v>
      </c>
      <c r="B45" s="157">
        <f>ANASAYFA!B44</f>
        <v>0</v>
      </c>
      <c r="C45" s="158">
        <f>ANASAYFA!C44</f>
        <v>0</v>
      </c>
      <c r="D45" s="185">
        <f>'BED1'!Q50</f>
        <v>0</v>
      </c>
      <c r="E45" s="186" t="str">
        <f t="shared" si="4"/>
        <v>GELİŞTİRİLMELİ</v>
      </c>
      <c r="F45" s="194">
        <f>'BED2'!R50</f>
        <v>0</v>
      </c>
      <c r="G45" s="195" t="str">
        <f t="shared" si="5"/>
        <v>GELİŞTİRİLMELİ</v>
      </c>
    </row>
    <row r="46" spans="1:7" ht="15" x14ac:dyDescent="0.25">
      <c r="A46" s="157">
        <v>42</v>
      </c>
      <c r="B46" s="157">
        <f>ANASAYFA!B45</f>
        <v>0</v>
      </c>
      <c r="C46" s="158">
        <f>ANASAYFA!C45</f>
        <v>0</v>
      </c>
      <c r="D46" s="185">
        <f>'BED1'!Q51</f>
        <v>0</v>
      </c>
      <c r="E46" s="186" t="str">
        <f t="shared" si="4"/>
        <v>GELİŞTİRİLMELİ</v>
      </c>
      <c r="F46" s="194">
        <f>'BED2'!R51</f>
        <v>0</v>
      </c>
      <c r="G46" s="195" t="str">
        <f t="shared" si="5"/>
        <v>GELİŞTİRİLMELİ</v>
      </c>
    </row>
    <row r="47" spans="1:7" ht="15" x14ac:dyDescent="0.25">
      <c r="A47" s="157">
        <v>43</v>
      </c>
      <c r="B47" s="157">
        <f>ANASAYFA!B46</f>
        <v>0</v>
      </c>
      <c r="C47" s="158">
        <f>ANASAYFA!C46</f>
        <v>0</v>
      </c>
      <c r="D47" s="185">
        <f>'BED1'!Q52</f>
        <v>0</v>
      </c>
      <c r="E47" s="186" t="str">
        <f t="shared" si="4"/>
        <v>GELİŞTİRİLMELİ</v>
      </c>
      <c r="F47" s="194">
        <f>'BED2'!R52</f>
        <v>0</v>
      </c>
      <c r="G47" s="195" t="str">
        <f t="shared" si="5"/>
        <v>GELİŞTİRİLMELİ</v>
      </c>
    </row>
    <row r="50" spans="7:7" x14ac:dyDescent="0.25">
      <c r="G50" s="27" t="str">
        <f>ANASAYFA!J25</f>
        <v>MUSTAFA ÇINKIR</v>
      </c>
    </row>
    <row r="51" spans="7:7" x14ac:dyDescent="0.25">
      <c r="G51" s="27" t="str">
        <f>ANASAYFA!J26</f>
        <v>1/B Sınıf Öğretmeni</v>
      </c>
    </row>
  </sheetData>
  <protectedRanges>
    <protectedRange sqref="A5:C47" name="Aralık1_1_1_1_1"/>
  </protectedRanges>
  <mergeCells count="5">
    <mergeCell ref="D3:E3"/>
    <mergeCell ref="F3:G3"/>
    <mergeCell ref="A1:G1"/>
    <mergeCell ref="A3:B3"/>
    <mergeCell ref="A2:G2"/>
  </mergeCells>
  <dataValidations xWindow="1348" yWindow="416" count="1">
    <dataValidation allowBlank="1" showInputMessage="1" showErrorMessage="1" promptTitle="DİKKAT!" prompt="SEÇTİĞİNİZ HÜCREYE VERİ GİRİŞİ YAPMAYINIZ. AKSİ TAKTİRDE PROGRAM ÇALIŞMAZ." sqref="A1:G47"/>
  </dataValidations>
  <pageMargins left="0.64" right="0.7" top="0.75" bottom="0.75" header="0.3" footer="0.3"/>
  <pageSetup paperSize="9" orientation="landscape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1"/>
  <sheetViews>
    <sheetView workbookViewId="0">
      <selection activeCell="C3" sqref="C3:C9"/>
    </sheetView>
  </sheetViews>
  <sheetFormatPr defaultColWidth="9.140625" defaultRowHeight="15.75" x14ac:dyDescent="0.25"/>
  <cols>
    <col min="1" max="2" width="4.7109375" style="1" customWidth="1"/>
    <col min="3" max="3" width="27.7109375" style="1" customWidth="1"/>
    <col min="4" max="9" width="5.7109375" style="27" customWidth="1"/>
    <col min="10" max="10" width="13.7109375" style="27" customWidth="1"/>
    <col min="11" max="16" width="5.7109375" style="27" customWidth="1"/>
    <col min="17" max="17" width="13.7109375" style="27" customWidth="1"/>
    <col min="18" max="19" width="5.7109375" style="27" customWidth="1"/>
    <col min="20" max="20" width="5.7109375" style="1" customWidth="1"/>
    <col min="21" max="23" width="7.7109375" style="1" customWidth="1"/>
    <col min="24" max="16384" width="9.140625" style="1"/>
  </cols>
  <sheetData>
    <row r="1" spans="1:19" ht="20.100000000000001" customHeight="1" x14ac:dyDescent="0.3">
      <c r="A1" s="383" t="e">
        <f>#REF!</f>
        <v>#REF!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85"/>
      <c r="R1" s="25"/>
      <c r="S1" s="25"/>
    </row>
    <row r="2" spans="1:19" ht="20.100000000000001" customHeight="1" x14ac:dyDescent="0.3">
      <c r="A2" s="383" t="e">
        <f>#REF!</f>
        <v>#REF!</v>
      </c>
      <c r="B2" s="385"/>
      <c r="C2" s="383" t="s">
        <v>23</v>
      </c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  <c r="P2" s="384"/>
      <c r="Q2" s="385"/>
      <c r="R2" s="25"/>
      <c r="S2" s="25"/>
    </row>
    <row r="3" spans="1:19" ht="24.95" customHeight="1" x14ac:dyDescent="0.25">
      <c r="A3" s="474"/>
      <c r="B3" s="356"/>
      <c r="C3" s="477" t="e">
        <f>#REF!</f>
        <v>#REF!</v>
      </c>
      <c r="D3" s="43"/>
      <c r="E3" s="44"/>
      <c r="F3" s="44"/>
      <c r="G3" s="44"/>
      <c r="H3" s="44"/>
      <c r="I3" s="44"/>
      <c r="J3" s="45"/>
      <c r="Q3" s="38"/>
      <c r="S3" s="30"/>
    </row>
    <row r="4" spans="1:19" ht="24.95" customHeight="1" x14ac:dyDescent="0.25">
      <c r="A4" s="475"/>
      <c r="B4" s="357"/>
      <c r="C4" s="477"/>
      <c r="D4" s="33"/>
      <c r="E4" s="30"/>
      <c r="F4" s="30"/>
      <c r="G4" s="30"/>
      <c r="H4" s="30"/>
      <c r="I4" s="30"/>
      <c r="J4" s="34"/>
      <c r="K4" s="30"/>
      <c r="L4" s="30"/>
      <c r="M4" s="30"/>
      <c r="N4" s="30"/>
      <c r="O4" s="30"/>
      <c r="P4" s="30"/>
      <c r="Q4" s="34"/>
      <c r="R4" s="30"/>
      <c r="S4" s="30"/>
    </row>
    <row r="5" spans="1:19" ht="24.95" customHeight="1" x14ac:dyDescent="0.25">
      <c r="A5" s="475"/>
      <c r="B5" s="357"/>
      <c r="C5" s="477"/>
      <c r="D5" s="479" t="s">
        <v>3</v>
      </c>
      <c r="E5" s="480"/>
      <c r="F5" s="480"/>
      <c r="G5" s="480"/>
      <c r="H5" s="480"/>
      <c r="I5" s="480"/>
      <c r="J5" s="481"/>
      <c r="K5" s="480" t="s">
        <v>3</v>
      </c>
      <c r="L5" s="480"/>
      <c r="M5" s="480"/>
      <c r="N5" s="480"/>
      <c r="O5" s="480"/>
      <c r="P5" s="480"/>
      <c r="Q5" s="481"/>
      <c r="R5" s="40"/>
      <c r="S5" s="30"/>
    </row>
    <row r="6" spans="1:19" ht="24.95" customHeight="1" x14ac:dyDescent="0.25">
      <c r="A6" s="475"/>
      <c r="B6" s="357"/>
      <c r="C6" s="477"/>
      <c r="D6" s="482" t="s">
        <v>19</v>
      </c>
      <c r="E6" s="483"/>
      <c r="F6" s="483"/>
      <c r="G6" s="483"/>
      <c r="H6" s="483"/>
      <c r="I6" s="483"/>
      <c r="J6" s="484"/>
      <c r="K6" s="480" t="s">
        <v>18</v>
      </c>
      <c r="L6" s="480"/>
      <c r="M6" s="480"/>
      <c r="N6" s="480"/>
      <c r="O6" s="480"/>
      <c r="P6" s="480"/>
      <c r="Q6" s="481"/>
      <c r="R6" s="40"/>
      <c r="S6" s="30"/>
    </row>
    <row r="7" spans="1:19" ht="24.95" customHeight="1" x14ac:dyDescent="0.25">
      <c r="A7" s="475"/>
      <c r="B7" s="357"/>
      <c r="C7" s="477"/>
      <c r="D7" s="39"/>
      <c r="E7" s="40"/>
      <c r="F7" s="40"/>
      <c r="G7" s="40"/>
      <c r="H7" s="40"/>
      <c r="I7" s="40"/>
      <c r="J7" s="41"/>
      <c r="K7" s="40"/>
      <c r="L7" s="40"/>
      <c r="M7" s="40"/>
      <c r="N7" s="40"/>
      <c r="O7" s="40"/>
      <c r="P7" s="40"/>
      <c r="Q7" s="41"/>
      <c r="R7" s="40"/>
      <c r="S7" s="30"/>
    </row>
    <row r="8" spans="1:19" ht="24.95" customHeight="1" x14ac:dyDescent="0.25">
      <c r="A8" s="475"/>
      <c r="B8" s="357"/>
      <c r="C8" s="477"/>
      <c r="D8" s="33"/>
      <c r="E8" s="30"/>
      <c r="F8" s="30"/>
      <c r="G8" s="30"/>
      <c r="H8" s="30"/>
      <c r="I8" s="30"/>
      <c r="J8" s="34"/>
      <c r="K8" s="30"/>
      <c r="L8" s="30"/>
      <c r="M8" s="30"/>
      <c r="N8" s="30"/>
      <c r="O8" s="30"/>
      <c r="P8" s="30"/>
      <c r="Q8" s="34"/>
      <c r="R8" s="30"/>
      <c r="S8" s="30"/>
    </row>
    <row r="9" spans="1:19" ht="24.95" customHeight="1" x14ac:dyDescent="0.25">
      <c r="A9" s="476"/>
      <c r="B9" s="454"/>
      <c r="C9" s="478"/>
      <c r="D9" s="35"/>
      <c r="E9" s="36"/>
      <c r="F9" s="36"/>
      <c r="G9" s="36"/>
      <c r="H9" s="36"/>
      <c r="I9" s="36"/>
      <c r="J9" s="37"/>
      <c r="K9" s="36"/>
      <c r="L9" s="36"/>
      <c r="M9" s="36"/>
      <c r="N9" s="36"/>
      <c r="O9" s="36"/>
      <c r="P9" s="36"/>
      <c r="Q9" s="37"/>
      <c r="R9" s="30"/>
      <c r="S9" s="30"/>
    </row>
    <row r="10" spans="1:19" ht="23.1" customHeight="1" x14ac:dyDescent="0.25">
      <c r="A10" s="6" t="s">
        <v>1</v>
      </c>
      <c r="B10" s="6" t="s">
        <v>0</v>
      </c>
      <c r="C10" s="7" t="s">
        <v>4</v>
      </c>
      <c r="D10" s="42" t="s">
        <v>6</v>
      </c>
      <c r="E10" s="42" t="s">
        <v>7</v>
      </c>
      <c r="F10" s="42" t="s">
        <v>8</v>
      </c>
      <c r="G10" s="42" t="s">
        <v>9</v>
      </c>
      <c r="H10" s="42" t="s">
        <v>10</v>
      </c>
      <c r="I10" s="42" t="s">
        <v>16</v>
      </c>
      <c r="J10" s="28" t="s">
        <v>17</v>
      </c>
      <c r="K10" s="28" t="s">
        <v>11</v>
      </c>
      <c r="L10" s="28" t="s">
        <v>12</v>
      </c>
      <c r="M10" s="28" t="s">
        <v>13</v>
      </c>
      <c r="N10" s="28" t="s">
        <v>14</v>
      </c>
      <c r="O10" s="28" t="s">
        <v>15</v>
      </c>
      <c r="P10" s="28" t="s">
        <v>16</v>
      </c>
      <c r="Q10" s="28" t="s">
        <v>17</v>
      </c>
      <c r="R10" s="31"/>
      <c r="S10" s="31"/>
    </row>
    <row r="11" spans="1:19" ht="23.1" customHeight="1" x14ac:dyDescent="0.25">
      <c r="A11" s="8">
        <v>1</v>
      </c>
      <c r="B11" s="8">
        <f>ANASAYFA!B4</f>
        <v>0</v>
      </c>
      <c r="C11" s="9">
        <f>ANASAYFA!C4</f>
        <v>0</v>
      </c>
      <c r="D11" s="29" t="e">
        <f>#REF!</f>
        <v>#REF!</v>
      </c>
      <c r="E11" s="26" t="e">
        <f>#REF!</f>
        <v>#REF!</v>
      </c>
      <c r="F11" s="26" t="e">
        <f>#REF!</f>
        <v>#REF!</v>
      </c>
      <c r="G11" s="29" t="e">
        <f>#REF!</f>
        <v>#REF!</v>
      </c>
      <c r="H11" s="29" t="e">
        <f>#REF!</f>
        <v>#REF!</v>
      </c>
      <c r="I11" s="29" t="e">
        <f t="shared" ref="I11:I48" si="0">AVERAGEA(D11:G11)</f>
        <v>#REF!</v>
      </c>
      <c r="J11" s="29" t="e">
        <f t="shared" ref="J11:J48" si="1">IF(I11&lt;1.5,"Geliştirilmeli",IF(I11&gt;2.44,"Çok İyi","İyi"))</f>
        <v>#REF!</v>
      </c>
      <c r="K11" s="29" t="e">
        <f>#REF!</f>
        <v>#REF!</v>
      </c>
      <c r="L11" s="26" t="e">
        <f>#REF!</f>
        <v>#REF!</v>
      </c>
      <c r="M11" s="26" t="e">
        <f>#REF!</f>
        <v>#REF!</v>
      </c>
      <c r="N11" s="26" t="e">
        <f>#REF!</f>
        <v>#REF!</v>
      </c>
      <c r="O11" s="26" t="e">
        <f>#REF!</f>
        <v>#REF!</v>
      </c>
      <c r="P11" s="26" t="e">
        <f t="shared" ref="P11:P48" si="2">AVERAGEA(K11:N11)</f>
        <v>#REF!</v>
      </c>
      <c r="Q11" s="26" t="e">
        <f>IF(P11&lt;1.5,"Geliştirilmeli",IF(P11&gt;2.44,"Çok İyi","İyi"))</f>
        <v>#REF!</v>
      </c>
      <c r="R11" s="32"/>
      <c r="S11" s="32"/>
    </row>
    <row r="12" spans="1:19" ht="23.1" customHeight="1" x14ac:dyDescent="0.25">
      <c r="A12" s="10">
        <v>2</v>
      </c>
      <c r="B12" s="10">
        <f>ANASAYFA!B5</f>
        <v>0</v>
      </c>
      <c r="C12" s="11">
        <f>ANASAYFA!C5</f>
        <v>0</v>
      </c>
      <c r="D12" s="29" t="e">
        <f>#REF!</f>
        <v>#REF!</v>
      </c>
      <c r="E12" s="26" t="e">
        <f>#REF!</f>
        <v>#REF!</v>
      </c>
      <c r="F12" s="26" t="e">
        <f>#REF!</f>
        <v>#REF!</v>
      </c>
      <c r="G12" s="29" t="e">
        <f>#REF!</f>
        <v>#REF!</v>
      </c>
      <c r="H12" s="29" t="e">
        <f>#REF!</f>
        <v>#REF!</v>
      </c>
      <c r="I12" s="29" t="e">
        <f t="shared" si="0"/>
        <v>#REF!</v>
      </c>
      <c r="J12" s="29" t="e">
        <f t="shared" si="1"/>
        <v>#REF!</v>
      </c>
      <c r="K12" s="29" t="e">
        <f>#REF!</f>
        <v>#REF!</v>
      </c>
      <c r="L12" s="26" t="e">
        <f>#REF!</f>
        <v>#REF!</v>
      </c>
      <c r="M12" s="26" t="e">
        <f>#REF!</f>
        <v>#REF!</v>
      </c>
      <c r="N12" s="26" t="e">
        <f>#REF!</f>
        <v>#REF!</v>
      </c>
      <c r="O12" s="26" t="e">
        <f>#REF!</f>
        <v>#REF!</v>
      </c>
      <c r="P12" s="26" t="e">
        <f t="shared" si="2"/>
        <v>#REF!</v>
      </c>
      <c r="Q12" s="26" t="e">
        <f>'HAY3'!#REF!</f>
        <v>#REF!</v>
      </c>
      <c r="R12" s="32"/>
      <c r="S12" s="32"/>
    </row>
    <row r="13" spans="1:19" ht="23.1" customHeight="1" x14ac:dyDescent="0.25">
      <c r="A13" s="8">
        <v>3</v>
      </c>
      <c r="B13" s="8">
        <f>ANASAYFA!B6</f>
        <v>0</v>
      </c>
      <c r="C13" s="9">
        <f>ANASAYFA!C6</f>
        <v>0</v>
      </c>
      <c r="D13" s="29" t="e">
        <f>#REF!</f>
        <v>#REF!</v>
      </c>
      <c r="E13" s="26" t="e">
        <f>#REF!</f>
        <v>#REF!</v>
      </c>
      <c r="F13" s="26" t="e">
        <f>#REF!</f>
        <v>#REF!</v>
      </c>
      <c r="G13" s="29" t="e">
        <f>#REF!</f>
        <v>#REF!</v>
      </c>
      <c r="H13" s="29" t="e">
        <f>#REF!</f>
        <v>#REF!</v>
      </c>
      <c r="I13" s="29" t="e">
        <f t="shared" si="0"/>
        <v>#REF!</v>
      </c>
      <c r="J13" s="29" t="e">
        <f t="shared" si="1"/>
        <v>#REF!</v>
      </c>
      <c r="K13" s="29" t="e">
        <f>#REF!</f>
        <v>#REF!</v>
      </c>
      <c r="L13" s="26" t="e">
        <f>#REF!</f>
        <v>#REF!</v>
      </c>
      <c r="M13" s="26" t="e">
        <f>#REF!</f>
        <v>#REF!</v>
      </c>
      <c r="N13" s="26" t="e">
        <f>#REF!</f>
        <v>#REF!</v>
      </c>
      <c r="O13" s="26" t="e">
        <f>#REF!</f>
        <v>#REF!</v>
      </c>
      <c r="P13" s="26" t="e">
        <f t="shared" si="2"/>
        <v>#REF!</v>
      </c>
      <c r="Q13" s="26" t="e">
        <f>'HAY3'!#REF!</f>
        <v>#REF!</v>
      </c>
      <c r="R13" s="32"/>
      <c r="S13" s="32"/>
    </row>
    <row r="14" spans="1:19" ht="23.1" customHeight="1" x14ac:dyDescent="0.25">
      <c r="A14" s="10">
        <v>4</v>
      </c>
      <c r="B14" s="10">
        <f>ANASAYFA!B7</f>
        <v>0</v>
      </c>
      <c r="C14" s="11">
        <f>ANASAYFA!C7</f>
        <v>0</v>
      </c>
      <c r="D14" s="29" t="e">
        <f>#REF!</f>
        <v>#REF!</v>
      </c>
      <c r="E14" s="26" t="e">
        <f>#REF!</f>
        <v>#REF!</v>
      </c>
      <c r="F14" s="26" t="e">
        <f>#REF!</f>
        <v>#REF!</v>
      </c>
      <c r="G14" s="29" t="e">
        <f>#REF!</f>
        <v>#REF!</v>
      </c>
      <c r="H14" s="29" t="e">
        <f>#REF!</f>
        <v>#REF!</v>
      </c>
      <c r="I14" s="29" t="e">
        <f t="shared" si="0"/>
        <v>#REF!</v>
      </c>
      <c r="J14" s="29" t="e">
        <f t="shared" si="1"/>
        <v>#REF!</v>
      </c>
      <c r="K14" s="29" t="e">
        <f>#REF!</f>
        <v>#REF!</v>
      </c>
      <c r="L14" s="26" t="e">
        <f>#REF!</f>
        <v>#REF!</v>
      </c>
      <c r="M14" s="26" t="e">
        <f>#REF!</f>
        <v>#REF!</v>
      </c>
      <c r="N14" s="26" t="e">
        <f>#REF!</f>
        <v>#REF!</v>
      </c>
      <c r="O14" s="26" t="e">
        <f>#REF!</f>
        <v>#REF!</v>
      </c>
      <c r="P14" s="26" t="e">
        <f t="shared" si="2"/>
        <v>#REF!</v>
      </c>
      <c r="Q14" s="26" t="e">
        <f>'HAY3'!#REF!</f>
        <v>#REF!</v>
      </c>
      <c r="R14" s="32"/>
      <c r="S14" s="32"/>
    </row>
    <row r="15" spans="1:19" ht="23.1" customHeight="1" x14ac:dyDescent="0.25">
      <c r="A15" s="8">
        <v>5</v>
      </c>
      <c r="B15" s="8">
        <f>ANASAYFA!B8</f>
        <v>0</v>
      </c>
      <c r="C15" s="9">
        <f>ANASAYFA!C8</f>
        <v>0</v>
      </c>
      <c r="D15" s="29" t="e">
        <f>#REF!</f>
        <v>#REF!</v>
      </c>
      <c r="E15" s="26" t="e">
        <f>#REF!</f>
        <v>#REF!</v>
      </c>
      <c r="F15" s="26" t="e">
        <f>#REF!</f>
        <v>#REF!</v>
      </c>
      <c r="G15" s="29" t="e">
        <f>#REF!</f>
        <v>#REF!</v>
      </c>
      <c r="H15" s="29" t="e">
        <f>#REF!</f>
        <v>#REF!</v>
      </c>
      <c r="I15" s="29" t="e">
        <f t="shared" si="0"/>
        <v>#REF!</v>
      </c>
      <c r="J15" s="29" t="e">
        <f t="shared" si="1"/>
        <v>#REF!</v>
      </c>
      <c r="K15" s="29" t="e">
        <f>#REF!</f>
        <v>#REF!</v>
      </c>
      <c r="L15" s="26" t="e">
        <f>#REF!</f>
        <v>#REF!</v>
      </c>
      <c r="M15" s="26" t="e">
        <f>#REF!</f>
        <v>#REF!</v>
      </c>
      <c r="N15" s="26" t="e">
        <f>#REF!</f>
        <v>#REF!</v>
      </c>
      <c r="O15" s="26" t="e">
        <f>#REF!</f>
        <v>#REF!</v>
      </c>
      <c r="P15" s="26" t="e">
        <f t="shared" si="2"/>
        <v>#REF!</v>
      </c>
      <c r="Q15" s="26" t="e">
        <f>'HAY3'!#REF!</f>
        <v>#REF!</v>
      </c>
      <c r="R15" s="32"/>
      <c r="S15" s="32"/>
    </row>
    <row r="16" spans="1:19" ht="23.1" customHeight="1" x14ac:dyDescent="0.25">
      <c r="A16" s="10">
        <v>6</v>
      </c>
      <c r="B16" s="10">
        <f>ANASAYFA!B9</f>
        <v>0</v>
      </c>
      <c r="C16" s="11">
        <f>ANASAYFA!C9</f>
        <v>0</v>
      </c>
      <c r="D16" s="29" t="e">
        <f>#REF!</f>
        <v>#REF!</v>
      </c>
      <c r="E16" s="26" t="e">
        <f>#REF!</f>
        <v>#REF!</v>
      </c>
      <c r="F16" s="26" t="e">
        <f>#REF!</f>
        <v>#REF!</v>
      </c>
      <c r="G16" s="29" t="e">
        <f>#REF!</f>
        <v>#REF!</v>
      </c>
      <c r="H16" s="29" t="e">
        <f>#REF!</f>
        <v>#REF!</v>
      </c>
      <c r="I16" s="29" t="e">
        <f t="shared" si="0"/>
        <v>#REF!</v>
      </c>
      <c r="J16" s="29" t="e">
        <f t="shared" si="1"/>
        <v>#REF!</v>
      </c>
      <c r="K16" s="29" t="e">
        <f>#REF!</f>
        <v>#REF!</v>
      </c>
      <c r="L16" s="26" t="e">
        <f>#REF!</f>
        <v>#REF!</v>
      </c>
      <c r="M16" s="26" t="e">
        <f>#REF!</f>
        <v>#REF!</v>
      </c>
      <c r="N16" s="26" t="e">
        <f>#REF!</f>
        <v>#REF!</v>
      </c>
      <c r="O16" s="26" t="e">
        <f>#REF!</f>
        <v>#REF!</v>
      </c>
      <c r="P16" s="26" t="e">
        <f t="shared" si="2"/>
        <v>#REF!</v>
      </c>
      <c r="Q16" s="26" t="e">
        <f>'HAY3'!#REF!</f>
        <v>#REF!</v>
      </c>
      <c r="R16" s="32"/>
      <c r="S16" s="32"/>
    </row>
    <row r="17" spans="1:19" ht="23.1" customHeight="1" x14ac:dyDescent="0.25">
      <c r="A17" s="8">
        <v>7</v>
      </c>
      <c r="B17" s="8">
        <f>ANASAYFA!B11</f>
        <v>0</v>
      </c>
      <c r="C17" s="9">
        <f>ANASAYFA!C11</f>
        <v>0</v>
      </c>
      <c r="D17" s="29" t="e">
        <f>#REF!</f>
        <v>#REF!</v>
      </c>
      <c r="E17" s="26" t="e">
        <f>#REF!</f>
        <v>#REF!</v>
      </c>
      <c r="F17" s="26" t="e">
        <f>#REF!</f>
        <v>#REF!</v>
      </c>
      <c r="G17" s="29" t="e">
        <f>#REF!</f>
        <v>#REF!</v>
      </c>
      <c r="H17" s="29" t="e">
        <f>#REF!</f>
        <v>#REF!</v>
      </c>
      <c r="I17" s="29" t="e">
        <f t="shared" si="0"/>
        <v>#REF!</v>
      </c>
      <c r="J17" s="29" t="e">
        <f t="shared" si="1"/>
        <v>#REF!</v>
      </c>
      <c r="K17" s="29" t="e">
        <f>#REF!</f>
        <v>#REF!</v>
      </c>
      <c r="L17" s="26" t="e">
        <f>#REF!</f>
        <v>#REF!</v>
      </c>
      <c r="M17" s="26" t="e">
        <f>#REF!</f>
        <v>#REF!</v>
      </c>
      <c r="N17" s="26" t="e">
        <f>#REF!</f>
        <v>#REF!</v>
      </c>
      <c r="O17" s="26" t="e">
        <f>#REF!</f>
        <v>#REF!</v>
      </c>
      <c r="P17" s="26" t="e">
        <f t="shared" si="2"/>
        <v>#REF!</v>
      </c>
      <c r="Q17" s="26" t="e">
        <f>'HAY3'!#REF!</f>
        <v>#REF!</v>
      </c>
      <c r="R17" s="32"/>
      <c r="S17" s="32"/>
    </row>
    <row r="18" spans="1:19" ht="23.1" customHeight="1" x14ac:dyDescent="0.25">
      <c r="A18" s="10">
        <v>8</v>
      </c>
      <c r="B18" s="10">
        <f>ANASAYFA!B12</f>
        <v>0</v>
      </c>
      <c r="C18" s="11">
        <f>ANASAYFA!C12</f>
        <v>0</v>
      </c>
      <c r="D18" s="29" t="e">
        <f>#REF!</f>
        <v>#REF!</v>
      </c>
      <c r="E18" s="26" t="e">
        <f>#REF!</f>
        <v>#REF!</v>
      </c>
      <c r="F18" s="26" t="e">
        <f>#REF!</f>
        <v>#REF!</v>
      </c>
      <c r="G18" s="29" t="e">
        <f>#REF!</f>
        <v>#REF!</v>
      </c>
      <c r="H18" s="29" t="e">
        <f>#REF!</f>
        <v>#REF!</v>
      </c>
      <c r="I18" s="29" t="e">
        <f t="shared" si="0"/>
        <v>#REF!</v>
      </c>
      <c r="J18" s="29" t="e">
        <f t="shared" si="1"/>
        <v>#REF!</v>
      </c>
      <c r="K18" s="29" t="e">
        <f>#REF!</f>
        <v>#REF!</v>
      </c>
      <c r="L18" s="26" t="e">
        <f>#REF!</f>
        <v>#REF!</v>
      </c>
      <c r="M18" s="26" t="e">
        <f>#REF!</f>
        <v>#REF!</v>
      </c>
      <c r="N18" s="26" t="e">
        <f>#REF!</f>
        <v>#REF!</v>
      </c>
      <c r="O18" s="26" t="e">
        <f>#REF!</f>
        <v>#REF!</v>
      </c>
      <c r="P18" s="26" t="e">
        <f t="shared" si="2"/>
        <v>#REF!</v>
      </c>
      <c r="Q18" s="26" t="e">
        <f>'HAY3'!#REF!</f>
        <v>#REF!</v>
      </c>
      <c r="R18" s="32"/>
      <c r="S18" s="32"/>
    </row>
    <row r="19" spans="1:19" ht="23.1" customHeight="1" x14ac:dyDescent="0.25">
      <c r="A19" s="8">
        <v>9</v>
      </c>
      <c r="B19" s="8">
        <f>ANASAYFA!B13</f>
        <v>0</v>
      </c>
      <c r="C19" s="9">
        <f>ANASAYFA!C13</f>
        <v>0</v>
      </c>
      <c r="D19" s="29" t="e">
        <f>#REF!</f>
        <v>#REF!</v>
      </c>
      <c r="E19" s="26" t="e">
        <f>#REF!</f>
        <v>#REF!</v>
      </c>
      <c r="F19" s="26" t="e">
        <f>#REF!</f>
        <v>#REF!</v>
      </c>
      <c r="G19" s="29" t="e">
        <f>#REF!</f>
        <v>#REF!</v>
      </c>
      <c r="H19" s="29" t="e">
        <f>#REF!</f>
        <v>#REF!</v>
      </c>
      <c r="I19" s="29" t="e">
        <f t="shared" si="0"/>
        <v>#REF!</v>
      </c>
      <c r="J19" s="29" t="e">
        <f t="shared" si="1"/>
        <v>#REF!</v>
      </c>
      <c r="K19" s="29" t="e">
        <f>#REF!</f>
        <v>#REF!</v>
      </c>
      <c r="L19" s="26" t="e">
        <f>#REF!</f>
        <v>#REF!</v>
      </c>
      <c r="M19" s="26" t="e">
        <f>#REF!</f>
        <v>#REF!</v>
      </c>
      <c r="N19" s="26" t="e">
        <f>#REF!</f>
        <v>#REF!</v>
      </c>
      <c r="O19" s="26" t="e">
        <f>#REF!</f>
        <v>#REF!</v>
      </c>
      <c r="P19" s="26" t="e">
        <f t="shared" si="2"/>
        <v>#REF!</v>
      </c>
      <c r="Q19" s="26" t="e">
        <f>'HAY3'!#REF!</f>
        <v>#REF!</v>
      </c>
      <c r="R19" s="32"/>
      <c r="S19" s="32"/>
    </row>
    <row r="20" spans="1:19" ht="23.1" customHeight="1" x14ac:dyDescent="0.25">
      <c r="A20" s="10">
        <v>10</v>
      </c>
      <c r="B20" s="10">
        <f>ANASAYFA!B14</f>
        <v>0</v>
      </c>
      <c r="C20" s="11">
        <f>ANASAYFA!C14</f>
        <v>0</v>
      </c>
      <c r="D20" s="29" t="e">
        <f>#REF!</f>
        <v>#REF!</v>
      </c>
      <c r="E20" s="26" t="e">
        <f>#REF!</f>
        <v>#REF!</v>
      </c>
      <c r="F20" s="26" t="e">
        <f>#REF!</f>
        <v>#REF!</v>
      </c>
      <c r="G20" s="29" t="e">
        <f>#REF!</f>
        <v>#REF!</v>
      </c>
      <c r="H20" s="29" t="e">
        <f>#REF!</f>
        <v>#REF!</v>
      </c>
      <c r="I20" s="29" t="e">
        <f t="shared" si="0"/>
        <v>#REF!</v>
      </c>
      <c r="J20" s="29" t="e">
        <f t="shared" si="1"/>
        <v>#REF!</v>
      </c>
      <c r="K20" s="29" t="e">
        <f>#REF!</f>
        <v>#REF!</v>
      </c>
      <c r="L20" s="26" t="e">
        <f>#REF!</f>
        <v>#REF!</v>
      </c>
      <c r="M20" s="26" t="e">
        <f>#REF!</f>
        <v>#REF!</v>
      </c>
      <c r="N20" s="26" t="e">
        <f>#REF!</f>
        <v>#REF!</v>
      </c>
      <c r="O20" s="26" t="e">
        <f>#REF!</f>
        <v>#REF!</v>
      </c>
      <c r="P20" s="26" t="e">
        <f t="shared" si="2"/>
        <v>#REF!</v>
      </c>
      <c r="Q20" s="26" t="e">
        <f>'HAY3'!#REF!</f>
        <v>#REF!</v>
      </c>
      <c r="R20" s="32"/>
      <c r="S20" s="32"/>
    </row>
    <row r="21" spans="1:19" ht="23.1" customHeight="1" x14ac:dyDescent="0.25">
      <c r="A21" s="8">
        <v>11</v>
      </c>
      <c r="B21" s="8">
        <f>ANASAYFA!B15</f>
        <v>0</v>
      </c>
      <c r="C21" s="9">
        <f>ANASAYFA!C15</f>
        <v>0</v>
      </c>
      <c r="D21" s="29" t="e">
        <f>#REF!</f>
        <v>#REF!</v>
      </c>
      <c r="E21" s="26" t="e">
        <f>#REF!</f>
        <v>#REF!</v>
      </c>
      <c r="F21" s="26" t="e">
        <f>#REF!</f>
        <v>#REF!</v>
      </c>
      <c r="G21" s="29" t="e">
        <f>#REF!</f>
        <v>#REF!</v>
      </c>
      <c r="H21" s="29" t="e">
        <f>#REF!</f>
        <v>#REF!</v>
      </c>
      <c r="I21" s="29" t="e">
        <f t="shared" si="0"/>
        <v>#REF!</v>
      </c>
      <c r="J21" s="29" t="e">
        <f t="shared" si="1"/>
        <v>#REF!</v>
      </c>
      <c r="K21" s="29" t="e">
        <f>#REF!</f>
        <v>#REF!</v>
      </c>
      <c r="L21" s="26" t="e">
        <f>#REF!</f>
        <v>#REF!</v>
      </c>
      <c r="M21" s="26" t="e">
        <f>#REF!</f>
        <v>#REF!</v>
      </c>
      <c r="N21" s="26" t="e">
        <f>#REF!</f>
        <v>#REF!</v>
      </c>
      <c r="O21" s="26" t="e">
        <f>#REF!</f>
        <v>#REF!</v>
      </c>
      <c r="P21" s="26" t="e">
        <f t="shared" si="2"/>
        <v>#REF!</v>
      </c>
      <c r="Q21" s="26" t="e">
        <f>'HAY3'!#REF!</f>
        <v>#REF!</v>
      </c>
      <c r="R21" s="32"/>
      <c r="S21" s="32"/>
    </row>
    <row r="22" spans="1:19" ht="23.1" customHeight="1" x14ac:dyDescent="0.25">
      <c r="A22" s="10">
        <v>12</v>
      </c>
      <c r="B22" s="10">
        <f>ANASAYFA!B16</f>
        <v>0</v>
      </c>
      <c r="C22" s="11">
        <f>ANASAYFA!C16</f>
        <v>0</v>
      </c>
      <c r="D22" s="29" t="e">
        <f>#REF!</f>
        <v>#REF!</v>
      </c>
      <c r="E22" s="26" t="e">
        <f>#REF!</f>
        <v>#REF!</v>
      </c>
      <c r="F22" s="26" t="e">
        <f>#REF!</f>
        <v>#REF!</v>
      </c>
      <c r="G22" s="29" t="e">
        <f>#REF!</f>
        <v>#REF!</v>
      </c>
      <c r="H22" s="29" t="e">
        <f>#REF!</f>
        <v>#REF!</v>
      </c>
      <c r="I22" s="29" t="e">
        <f t="shared" si="0"/>
        <v>#REF!</v>
      </c>
      <c r="J22" s="29" t="e">
        <f t="shared" si="1"/>
        <v>#REF!</v>
      </c>
      <c r="K22" s="29" t="e">
        <f>#REF!</f>
        <v>#REF!</v>
      </c>
      <c r="L22" s="26" t="e">
        <f>#REF!</f>
        <v>#REF!</v>
      </c>
      <c r="M22" s="26" t="e">
        <f>#REF!</f>
        <v>#REF!</v>
      </c>
      <c r="N22" s="26" t="e">
        <f>#REF!</f>
        <v>#REF!</v>
      </c>
      <c r="O22" s="26" t="e">
        <f>#REF!</f>
        <v>#REF!</v>
      </c>
      <c r="P22" s="26" t="e">
        <f t="shared" si="2"/>
        <v>#REF!</v>
      </c>
      <c r="Q22" s="26" t="e">
        <f>'HAY3'!#REF!</f>
        <v>#REF!</v>
      </c>
      <c r="R22" s="32"/>
      <c r="S22" s="32"/>
    </row>
    <row r="23" spans="1:19" ht="23.1" customHeight="1" x14ac:dyDescent="0.25">
      <c r="A23" s="8">
        <v>13</v>
      </c>
      <c r="B23" s="8">
        <f>ANASAYFA!B17</f>
        <v>0</v>
      </c>
      <c r="C23" s="9">
        <f>ANASAYFA!C17</f>
        <v>0</v>
      </c>
      <c r="D23" s="29" t="e">
        <f>#REF!</f>
        <v>#REF!</v>
      </c>
      <c r="E23" s="26" t="e">
        <f>#REF!</f>
        <v>#REF!</v>
      </c>
      <c r="F23" s="26" t="e">
        <f>#REF!</f>
        <v>#REF!</v>
      </c>
      <c r="G23" s="29" t="e">
        <f>#REF!</f>
        <v>#REF!</v>
      </c>
      <c r="H23" s="29" t="e">
        <f>#REF!</f>
        <v>#REF!</v>
      </c>
      <c r="I23" s="29" t="e">
        <f t="shared" si="0"/>
        <v>#REF!</v>
      </c>
      <c r="J23" s="29" t="e">
        <f t="shared" si="1"/>
        <v>#REF!</v>
      </c>
      <c r="K23" s="29" t="e">
        <f>#REF!</f>
        <v>#REF!</v>
      </c>
      <c r="L23" s="26" t="e">
        <f>#REF!</f>
        <v>#REF!</v>
      </c>
      <c r="M23" s="26" t="e">
        <f>#REF!</f>
        <v>#REF!</v>
      </c>
      <c r="N23" s="26" t="e">
        <f>#REF!</f>
        <v>#REF!</v>
      </c>
      <c r="O23" s="26" t="e">
        <f>#REF!</f>
        <v>#REF!</v>
      </c>
      <c r="P23" s="26" t="e">
        <f t="shared" si="2"/>
        <v>#REF!</v>
      </c>
      <c r="Q23" s="26" t="e">
        <f>'HAY3'!#REF!</f>
        <v>#REF!</v>
      </c>
      <c r="R23" s="32"/>
      <c r="S23" s="32"/>
    </row>
    <row r="24" spans="1:19" ht="23.1" customHeight="1" x14ac:dyDescent="0.25">
      <c r="A24" s="10">
        <v>14</v>
      </c>
      <c r="B24" s="10">
        <f>ANASAYFA!B18</f>
        <v>0</v>
      </c>
      <c r="C24" s="11">
        <f>ANASAYFA!C18</f>
        <v>0</v>
      </c>
      <c r="D24" s="29" t="e">
        <f>#REF!</f>
        <v>#REF!</v>
      </c>
      <c r="E24" s="26" t="e">
        <f>#REF!</f>
        <v>#REF!</v>
      </c>
      <c r="F24" s="26" t="e">
        <f>#REF!</f>
        <v>#REF!</v>
      </c>
      <c r="G24" s="29" t="e">
        <f>#REF!</f>
        <v>#REF!</v>
      </c>
      <c r="H24" s="29" t="e">
        <f>#REF!</f>
        <v>#REF!</v>
      </c>
      <c r="I24" s="29" t="e">
        <f t="shared" si="0"/>
        <v>#REF!</v>
      </c>
      <c r="J24" s="29" t="e">
        <f t="shared" si="1"/>
        <v>#REF!</v>
      </c>
      <c r="K24" s="29" t="e">
        <f>#REF!</f>
        <v>#REF!</v>
      </c>
      <c r="L24" s="26" t="e">
        <f>#REF!</f>
        <v>#REF!</v>
      </c>
      <c r="M24" s="26" t="e">
        <f>#REF!</f>
        <v>#REF!</v>
      </c>
      <c r="N24" s="26" t="e">
        <f>#REF!</f>
        <v>#REF!</v>
      </c>
      <c r="O24" s="26" t="e">
        <f>#REF!</f>
        <v>#REF!</v>
      </c>
      <c r="P24" s="26" t="e">
        <f t="shared" si="2"/>
        <v>#REF!</v>
      </c>
      <c r="Q24" s="26" t="e">
        <f>'HAY3'!#REF!</f>
        <v>#REF!</v>
      </c>
      <c r="R24" s="32"/>
      <c r="S24" s="32"/>
    </row>
    <row r="25" spans="1:19" ht="23.1" customHeight="1" x14ac:dyDescent="0.25">
      <c r="A25" s="8">
        <v>15</v>
      </c>
      <c r="B25" s="8">
        <f>ANASAYFA!B19</f>
        <v>0</v>
      </c>
      <c r="C25" s="9">
        <f>ANASAYFA!C19</f>
        <v>0</v>
      </c>
      <c r="D25" s="29" t="e">
        <f>#REF!</f>
        <v>#REF!</v>
      </c>
      <c r="E25" s="26" t="e">
        <f>#REF!</f>
        <v>#REF!</v>
      </c>
      <c r="F25" s="26" t="e">
        <f>#REF!</f>
        <v>#REF!</v>
      </c>
      <c r="G25" s="29" t="e">
        <f>#REF!</f>
        <v>#REF!</v>
      </c>
      <c r="H25" s="29" t="e">
        <f>#REF!</f>
        <v>#REF!</v>
      </c>
      <c r="I25" s="29" t="e">
        <f t="shared" si="0"/>
        <v>#REF!</v>
      </c>
      <c r="J25" s="29" t="e">
        <f t="shared" si="1"/>
        <v>#REF!</v>
      </c>
      <c r="K25" s="29" t="e">
        <f>#REF!</f>
        <v>#REF!</v>
      </c>
      <c r="L25" s="26" t="e">
        <f>#REF!</f>
        <v>#REF!</v>
      </c>
      <c r="M25" s="26" t="e">
        <f>#REF!</f>
        <v>#REF!</v>
      </c>
      <c r="N25" s="26" t="e">
        <f>#REF!</f>
        <v>#REF!</v>
      </c>
      <c r="O25" s="26" t="e">
        <f>#REF!</f>
        <v>#REF!</v>
      </c>
      <c r="P25" s="26" t="e">
        <f t="shared" si="2"/>
        <v>#REF!</v>
      </c>
      <c r="Q25" s="26" t="e">
        <f>'HAY3'!#REF!</f>
        <v>#REF!</v>
      </c>
      <c r="R25" s="32"/>
      <c r="S25" s="32"/>
    </row>
    <row r="26" spans="1:19" ht="23.1" customHeight="1" x14ac:dyDescent="0.25">
      <c r="A26" s="10">
        <v>16</v>
      </c>
      <c r="B26" s="10">
        <f>ANASAYFA!B20</f>
        <v>0</v>
      </c>
      <c r="C26" s="11">
        <f>ANASAYFA!C20</f>
        <v>0</v>
      </c>
      <c r="D26" s="29" t="e">
        <f>#REF!</f>
        <v>#REF!</v>
      </c>
      <c r="E26" s="26" t="e">
        <f>#REF!</f>
        <v>#REF!</v>
      </c>
      <c r="F26" s="26" t="e">
        <f>#REF!</f>
        <v>#REF!</v>
      </c>
      <c r="G26" s="29" t="e">
        <f>#REF!</f>
        <v>#REF!</v>
      </c>
      <c r="H26" s="29" t="e">
        <f>#REF!</f>
        <v>#REF!</v>
      </c>
      <c r="I26" s="29" t="e">
        <f t="shared" si="0"/>
        <v>#REF!</v>
      </c>
      <c r="J26" s="29" t="e">
        <f t="shared" si="1"/>
        <v>#REF!</v>
      </c>
      <c r="K26" s="29" t="e">
        <f>#REF!</f>
        <v>#REF!</v>
      </c>
      <c r="L26" s="26" t="e">
        <f>#REF!</f>
        <v>#REF!</v>
      </c>
      <c r="M26" s="26" t="e">
        <f>#REF!</f>
        <v>#REF!</v>
      </c>
      <c r="N26" s="26" t="e">
        <f>#REF!</f>
        <v>#REF!</v>
      </c>
      <c r="O26" s="26" t="e">
        <f>#REF!</f>
        <v>#REF!</v>
      </c>
      <c r="P26" s="26" t="e">
        <f t="shared" si="2"/>
        <v>#REF!</v>
      </c>
      <c r="Q26" s="26" t="e">
        <f>'HAY3'!#REF!</f>
        <v>#REF!</v>
      </c>
      <c r="R26" s="32"/>
      <c r="S26" s="32"/>
    </row>
    <row r="27" spans="1:19" ht="23.1" customHeight="1" x14ac:dyDescent="0.25">
      <c r="A27" s="8">
        <v>17</v>
      </c>
      <c r="B27" s="8">
        <f>ANASAYFA!B21</f>
        <v>0</v>
      </c>
      <c r="C27" s="9">
        <f>ANASAYFA!C21</f>
        <v>0</v>
      </c>
      <c r="D27" s="29" t="e">
        <f>#REF!</f>
        <v>#REF!</v>
      </c>
      <c r="E27" s="26" t="e">
        <f>#REF!</f>
        <v>#REF!</v>
      </c>
      <c r="F27" s="26" t="e">
        <f>#REF!</f>
        <v>#REF!</v>
      </c>
      <c r="G27" s="29" t="e">
        <f>#REF!</f>
        <v>#REF!</v>
      </c>
      <c r="H27" s="29" t="e">
        <f>#REF!</f>
        <v>#REF!</v>
      </c>
      <c r="I27" s="29" t="e">
        <f t="shared" si="0"/>
        <v>#REF!</v>
      </c>
      <c r="J27" s="29" t="e">
        <f t="shared" si="1"/>
        <v>#REF!</v>
      </c>
      <c r="K27" s="29" t="e">
        <f>#REF!</f>
        <v>#REF!</v>
      </c>
      <c r="L27" s="26" t="e">
        <f>#REF!</f>
        <v>#REF!</v>
      </c>
      <c r="M27" s="26" t="e">
        <f>#REF!</f>
        <v>#REF!</v>
      </c>
      <c r="N27" s="26" t="e">
        <f>#REF!</f>
        <v>#REF!</v>
      </c>
      <c r="O27" s="26" t="e">
        <f>#REF!</f>
        <v>#REF!</v>
      </c>
      <c r="P27" s="26" t="e">
        <f t="shared" si="2"/>
        <v>#REF!</v>
      </c>
      <c r="Q27" s="26" t="e">
        <f>'HAY3'!#REF!</f>
        <v>#REF!</v>
      </c>
      <c r="R27" s="32"/>
      <c r="S27" s="32"/>
    </row>
    <row r="28" spans="1:19" ht="23.1" customHeight="1" x14ac:dyDescent="0.25">
      <c r="A28" s="10">
        <v>18</v>
      </c>
      <c r="B28" s="10">
        <f>ANASAYFA!B22</f>
        <v>0</v>
      </c>
      <c r="C28" s="11">
        <f>ANASAYFA!C22</f>
        <v>0</v>
      </c>
      <c r="D28" s="29" t="e">
        <f>#REF!</f>
        <v>#REF!</v>
      </c>
      <c r="E28" s="26" t="e">
        <f>#REF!</f>
        <v>#REF!</v>
      </c>
      <c r="F28" s="26" t="e">
        <f>#REF!</f>
        <v>#REF!</v>
      </c>
      <c r="G28" s="29" t="e">
        <f>#REF!</f>
        <v>#REF!</v>
      </c>
      <c r="H28" s="29" t="e">
        <f>#REF!</f>
        <v>#REF!</v>
      </c>
      <c r="I28" s="29" t="e">
        <f t="shared" si="0"/>
        <v>#REF!</v>
      </c>
      <c r="J28" s="29" t="e">
        <f t="shared" si="1"/>
        <v>#REF!</v>
      </c>
      <c r="K28" s="29" t="e">
        <f>#REF!</f>
        <v>#REF!</v>
      </c>
      <c r="L28" s="26" t="e">
        <f>#REF!</f>
        <v>#REF!</v>
      </c>
      <c r="M28" s="26" t="e">
        <f>#REF!</f>
        <v>#REF!</v>
      </c>
      <c r="N28" s="26" t="e">
        <f>#REF!</f>
        <v>#REF!</v>
      </c>
      <c r="O28" s="26" t="e">
        <f>#REF!</f>
        <v>#REF!</v>
      </c>
      <c r="P28" s="26" t="e">
        <f t="shared" si="2"/>
        <v>#REF!</v>
      </c>
      <c r="Q28" s="26" t="e">
        <f>'HAY3'!#REF!</f>
        <v>#REF!</v>
      </c>
      <c r="R28" s="32"/>
      <c r="S28" s="32"/>
    </row>
    <row r="29" spans="1:19" ht="23.1" customHeight="1" x14ac:dyDescent="0.25">
      <c r="A29" s="8">
        <v>19</v>
      </c>
      <c r="B29" s="8">
        <f>ANASAYFA!B23</f>
        <v>0</v>
      </c>
      <c r="C29" s="9">
        <f>ANASAYFA!C23</f>
        <v>0</v>
      </c>
      <c r="D29" s="29" t="e">
        <f>#REF!</f>
        <v>#REF!</v>
      </c>
      <c r="E29" s="26" t="e">
        <f>#REF!</f>
        <v>#REF!</v>
      </c>
      <c r="F29" s="26" t="e">
        <f>#REF!</f>
        <v>#REF!</v>
      </c>
      <c r="G29" s="29" t="e">
        <f>#REF!</f>
        <v>#REF!</v>
      </c>
      <c r="H29" s="29" t="e">
        <f>#REF!</f>
        <v>#REF!</v>
      </c>
      <c r="I29" s="29" t="e">
        <f t="shared" si="0"/>
        <v>#REF!</v>
      </c>
      <c r="J29" s="29" t="e">
        <f t="shared" si="1"/>
        <v>#REF!</v>
      </c>
      <c r="K29" s="29" t="e">
        <f>#REF!</f>
        <v>#REF!</v>
      </c>
      <c r="L29" s="26" t="e">
        <f>#REF!</f>
        <v>#REF!</v>
      </c>
      <c r="M29" s="26" t="e">
        <f>#REF!</f>
        <v>#REF!</v>
      </c>
      <c r="N29" s="26" t="e">
        <f>#REF!</f>
        <v>#REF!</v>
      </c>
      <c r="O29" s="26" t="e">
        <f>#REF!</f>
        <v>#REF!</v>
      </c>
      <c r="P29" s="26" t="e">
        <f t="shared" si="2"/>
        <v>#REF!</v>
      </c>
      <c r="Q29" s="26" t="e">
        <f>'HAY3'!#REF!</f>
        <v>#REF!</v>
      </c>
      <c r="R29" s="32"/>
      <c r="S29" s="32"/>
    </row>
    <row r="30" spans="1:19" ht="23.1" customHeight="1" x14ac:dyDescent="0.25">
      <c r="A30" s="10">
        <v>20</v>
      </c>
      <c r="B30" s="10">
        <f>ANASAYFA!B24</f>
        <v>0</v>
      </c>
      <c r="C30" s="11">
        <f>ANASAYFA!C24</f>
        <v>0</v>
      </c>
      <c r="D30" s="29" t="e">
        <f>#REF!</f>
        <v>#REF!</v>
      </c>
      <c r="E30" s="26" t="e">
        <f>#REF!</f>
        <v>#REF!</v>
      </c>
      <c r="F30" s="26" t="e">
        <f>#REF!</f>
        <v>#REF!</v>
      </c>
      <c r="G30" s="29" t="e">
        <f>#REF!</f>
        <v>#REF!</v>
      </c>
      <c r="H30" s="29" t="e">
        <f>#REF!</f>
        <v>#REF!</v>
      </c>
      <c r="I30" s="29" t="e">
        <f t="shared" si="0"/>
        <v>#REF!</v>
      </c>
      <c r="J30" s="29" t="e">
        <f t="shared" si="1"/>
        <v>#REF!</v>
      </c>
      <c r="K30" s="29" t="e">
        <f>#REF!</f>
        <v>#REF!</v>
      </c>
      <c r="L30" s="26" t="e">
        <f>#REF!</f>
        <v>#REF!</v>
      </c>
      <c r="M30" s="26" t="e">
        <f>#REF!</f>
        <v>#REF!</v>
      </c>
      <c r="N30" s="26" t="e">
        <f>#REF!</f>
        <v>#REF!</v>
      </c>
      <c r="O30" s="26" t="e">
        <f>#REF!</f>
        <v>#REF!</v>
      </c>
      <c r="P30" s="26" t="e">
        <f t="shared" si="2"/>
        <v>#REF!</v>
      </c>
      <c r="Q30" s="26" t="e">
        <f>'HAY3'!#REF!</f>
        <v>#REF!</v>
      </c>
      <c r="R30" s="32"/>
      <c r="S30" s="32"/>
    </row>
    <row r="31" spans="1:19" ht="23.1" customHeight="1" x14ac:dyDescent="0.25">
      <c r="A31" s="8">
        <v>21</v>
      </c>
      <c r="B31" s="8">
        <f>ANASAYFA!B25</f>
        <v>0</v>
      </c>
      <c r="C31" s="9">
        <f>ANASAYFA!C25</f>
        <v>0</v>
      </c>
      <c r="D31" s="29" t="e">
        <f>#REF!</f>
        <v>#REF!</v>
      </c>
      <c r="E31" s="26" t="e">
        <f>#REF!</f>
        <v>#REF!</v>
      </c>
      <c r="F31" s="26" t="e">
        <f>#REF!</f>
        <v>#REF!</v>
      </c>
      <c r="G31" s="29" t="e">
        <f>#REF!</f>
        <v>#REF!</v>
      </c>
      <c r="H31" s="29" t="e">
        <f>#REF!</f>
        <v>#REF!</v>
      </c>
      <c r="I31" s="29" t="e">
        <f t="shared" si="0"/>
        <v>#REF!</v>
      </c>
      <c r="J31" s="29" t="e">
        <f t="shared" si="1"/>
        <v>#REF!</v>
      </c>
      <c r="K31" s="29" t="e">
        <f>#REF!</f>
        <v>#REF!</v>
      </c>
      <c r="L31" s="26" t="e">
        <f>#REF!</f>
        <v>#REF!</v>
      </c>
      <c r="M31" s="26" t="e">
        <f>#REF!</f>
        <v>#REF!</v>
      </c>
      <c r="N31" s="26" t="e">
        <f>#REF!</f>
        <v>#REF!</v>
      </c>
      <c r="O31" s="26" t="e">
        <f>#REF!</f>
        <v>#REF!</v>
      </c>
      <c r="P31" s="26" t="e">
        <f t="shared" si="2"/>
        <v>#REF!</v>
      </c>
      <c r="Q31" s="26" t="e">
        <f>'HAY3'!#REF!</f>
        <v>#REF!</v>
      </c>
      <c r="R31" s="32"/>
      <c r="S31" s="32"/>
    </row>
    <row r="32" spans="1:19" ht="23.1" customHeight="1" x14ac:dyDescent="0.25">
      <c r="A32" s="10">
        <v>22</v>
      </c>
      <c r="B32" s="10">
        <f>ANASAYFA!B26</f>
        <v>0</v>
      </c>
      <c r="C32" s="11">
        <f>ANASAYFA!C26</f>
        <v>0</v>
      </c>
      <c r="D32" s="29" t="e">
        <f>#REF!</f>
        <v>#REF!</v>
      </c>
      <c r="E32" s="26" t="e">
        <f>#REF!</f>
        <v>#REF!</v>
      </c>
      <c r="F32" s="26" t="e">
        <f>#REF!</f>
        <v>#REF!</v>
      </c>
      <c r="G32" s="29" t="e">
        <f>#REF!</f>
        <v>#REF!</v>
      </c>
      <c r="H32" s="29" t="e">
        <f>#REF!</f>
        <v>#REF!</v>
      </c>
      <c r="I32" s="29" t="e">
        <f t="shared" si="0"/>
        <v>#REF!</v>
      </c>
      <c r="J32" s="29" t="e">
        <f t="shared" si="1"/>
        <v>#REF!</v>
      </c>
      <c r="K32" s="29" t="e">
        <f>#REF!</f>
        <v>#REF!</v>
      </c>
      <c r="L32" s="26" t="e">
        <f>#REF!</f>
        <v>#REF!</v>
      </c>
      <c r="M32" s="26" t="e">
        <f>#REF!</f>
        <v>#REF!</v>
      </c>
      <c r="N32" s="26" t="e">
        <f>#REF!</f>
        <v>#REF!</v>
      </c>
      <c r="O32" s="26" t="e">
        <f>#REF!</f>
        <v>#REF!</v>
      </c>
      <c r="P32" s="26" t="e">
        <f t="shared" si="2"/>
        <v>#REF!</v>
      </c>
      <c r="Q32" s="26" t="e">
        <f>'HAY3'!#REF!</f>
        <v>#REF!</v>
      </c>
      <c r="R32" s="32"/>
      <c r="S32" s="32"/>
    </row>
    <row r="33" spans="1:19" ht="23.1" customHeight="1" x14ac:dyDescent="0.25">
      <c r="A33" s="8">
        <v>23</v>
      </c>
      <c r="B33" s="8">
        <f>ANASAYFA!B27</f>
        <v>0</v>
      </c>
      <c r="C33" s="9">
        <f>ANASAYFA!C27</f>
        <v>0</v>
      </c>
      <c r="D33" s="29" t="e">
        <f>#REF!</f>
        <v>#REF!</v>
      </c>
      <c r="E33" s="26" t="e">
        <f>#REF!</f>
        <v>#REF!</v>
      </c>
      <c r="F33" s="26" t="e">
        <f>#REF!</f>
        <v>#REF!</v>
      </c>
      <c r="G33" s="29" t="e">
        <f>#REF!</f>
        <v>#REF!</v>
      </c>
      <c r="H33" s="29" t="e">
        <f>#REF!</f>
        <v>#REF!</v>
      </c>
      <c r="I33" s="29" t="e">
        <f t="shared" si="0"/>
        <v>#REF!</v>
      </c>
      <c r="J33" s="29" t="e">
        <f t="shared" si="1"/>
        <v>#REF!</v>
      </c>
      <c r="K33" s="29" t="e">
        <f>#REF!</f>
        <v>#REF!</v>
      </c>
      <c r="L33" s="26" t="e">
        <f>#REF!</f>
        <v>#REF!</v>
      </c>
      <c r="M33" s="26" t="e">
        <f>#REF!</f>
        <v>#REF!</v>
      </c>
      <c r="N33" s="26" t="e">
        <f>#REF!</f>
        <v>#REF!</v>
      </c>
      <c r="O33" s="26" t="e">
        <f>#REF!</f>
        <v>#REF!</v>
      </c>
      <c r="P33" s="26" t="e">
        <f t="shared" si="2"/>
        <v>#REF!</v>
      </c>
      <c r="Q33" s="26" t="e">
        <f>'HAY3'!#REF!</f>
        <v>#REF!</v>
      </c>
      <c r="R33" s="32"/>
      <c r="S33" s="32"/>
    </row>
    <row r="34" spans="1:19" ht="23.1" customHeight="1" x14ac:dyDescent="0.25">
      <c r="A34" s="10">
        <v>24</v>
      </c>
      <c r="B34" s="10">
        <f>ANASAYFA!B28</f>
        <v>0</v>
      </c>
      <c r="C34" s="11">
        <f>ANASAYFA!C28</f>
        <v>0</v>
      </c>
      <c r="D34" s="29" t="e">
        <f>#REF!</f>
        <v>#REF!</v>
      </c>
      <c r="E34" s="26" t="e">
        <f>#REF!</f>
        <v>#REF!</v>
      </c>
      <c r="F34" s="26" t="e">
        <f>#REF!</f>
        <v>#REF!</v>
      </c>
      <c r="G34" s="29" t="e">
        <f>#REF!</f>
        <v>#REF!</v>
      </c>
      <c r="H34" s="29" t="e">
        <f>#REF!</f>
        <v>#REF!</v>
      </c>
      <c r="I34" s="29" t="e">
        <f t="shared" si="0"/>
        <v>#REF!</v>
      </c>
      <c r="J34" s="29" t="e">
        <f t="shared" si="1"/>
        <v>#REF!</v>
      </c>
      <c r="K34" s="29" t="e">
        <f>#REF!</f>
        <v>#REF!</v>
      </c>
      <c r="L34" s="26" t="e">
        <f>#REF!</f>
        <v>#REF!</v>
      </c>
      <c r="M34" s="26" t="e">
        <f>#REF!</f>
        <v>#REF!</v>
      </c>
      <c r="N34" s="26" t="e">
        <f>#REF!</f>
        <v>#REF!</v>
      </c>
      <c r="O34" s="26" t="e">
        <f>#REF!</f>
        <v>#REF!</v>
      </c>
      <c r="P34" s="26" t="e">
        <f t="shared" si="2"/>
        <v>#REF!</v>
      </c>
      <c r="Q34" s="26" t="e">
        <f>'HAY3'!#REF!</f>
        <v>#REF!</v>
      </c>
      <c r="R34" s="32"/>
      <c r="S34" s="32"/>
    </row>
    <row r="35" spans="1:19" ht="23.1" customHeight="1" x14ac:dyDescent="0.25">
      <c r="A35" s="8">
        <v>25</v>
      </c>
      <c r="B35" s="8">
        <f>ANASAYFA!B29</f>
        <v>0</v>
      </c>
      <c r="C35" s="9">
        <f>ANASAYFA!C29</f>
        <v>0</v>
      </c>
      <c r="D35" s="29" t="e">
        <f>#REF!</f>
        <v>#REF!</v>
      </c>
      <c r="E35" s="26" t="e">
        <f>#REF!</f>
        <v>#REF!</v>
      </c>
      <c r="F35" s="26" t="e">
        <f>#REF!</f>
        <v>#REF!</v>
      </c>
      <c r="G35" s="29" t="e">
        <f>#REF!</f>
        <v>#REF!</v>
      </c>
      <c r="H35" s="29" t="e">
        <f>#REF!</f>
        <v>#REF!</v>
      </c>
      <c r="I35" s="29" t="e">
        <f t="shared" si="0"/>
        <v>#REF!</v>
      </c>
      <c r="J35" s="29" t="e">
        <f t="shared" si="1"/>
        <v>#REF!</v>
      </c>
      <c r="K35" s="29" t="e">
        <f>#REF!</f>
        <v>#REF!</v>
      </c>
      <c r="L35" s="26" t="e">
        <f>#REF!</f>
        <v>#REF!</v>
      </c>
      <c r="M35" s="26" t="e">
        <f>#REF!</f>
        <v>#REF!</v>
      </c>
      <c r="N35" s="26" t="e">
        <f>#REF!</f>
        <v>#REF!</v>
      </c>
      <c r="O35" s="26" t="e">
        <f>#REF!</f>
        <v>#REF!</v>
      </c>
      <c r="P35" s="26" t="e">
        <f t="shared" si="2"/>
        <v>#REF!</v>
      </c>
      <c r="Q35" s="26" t="e">
        <f>'HAY3'!#REF!</f>
        <v>#REF!</v>
      </c>
      <c r="R35" s="32"/>
      <c r="S35" s="32"/>
    </row>
    <row r="36" spans="1:19" ht="23.1" customHeight="1" x14ac:dyDescent="0.25">
      <c r="A36" s="10">
        <v>26</v>
      </c>
      <c r="B36" s="10">
        <f>ANASAYFA!B30</f>
        <v>0</v>
      </c>
      <c r="C36" s="11">
        <f>ANASAYFA!C30</f>
        <v>0</v>
      </c>
      <c r="D36" s="29" t="e">
        <f>#REF!</f>
        <v>#REF!</v>
      </c>
      <c r="E36" s="26" t="e">
        <f>#REF!</f>
        <v>#REF!</v>
      </c>
      <c r="F36" s="26" t="e">
        <f>#REF!</f>
        <v>#REF!</v>
      </c>
      <c r="G36" s="29" t="e">
        <f>#REF!</f>
        <v>#REF!</v>
      </c>
      <c r="H36" s="29" t="e">
        <f>#REF!</f>
        <v>#REF!</v>
      </c>
      <c r="I36" s="29" t="e">
        <f t="shared" si="0"/>
        <v>#REF!</v>
      </c>
      <c r="J36" s="29" t="e">
        <f t="shared" si="1"/>
        <v>#REF!</v>
      </c>
      <c r="K36" s="29" t="e">
        <f>#REF!</f>
        <v>#REF!</v>
      </c>
      <c r="L36" s="26" t="e">
        <f>#REF!</f>
        <v>#REF!</v>
      </c>
      <c r="M36" s="26" t="e">
        <f>#REF!</f>
        <v>#REF!</v>
      </c>
      <c r="N36" s="26" t="e">
        <f>#REF!</f>
        <v>#REF!</v>
      </c>
      <c r="O36" s="26" t="e">
        <f>#REF!</f>
        <v>#REF!</v>
      </c>
      <c r="P36" s="26" t="e">
        <f t="shared" si="2"/>
        <v>#REF!</v>
      </c>
      <c r="Q36" s="26" t="e">
        <f>'HAY3'!#REF!</f>
        <v>#REF!</v>
      </c>
      <c r="R36" s="32"/>
      <c r="S36" s="32"/>
    </row>
    <row r="37" spans="1:19" ht="23.1" customHeight="1" x14ac:dyDescent="0.25">
      <c r="A37" s="8">
        <v>27</v>
      </c>
      <c r="B37" s="8">
        <f>ANASAYFA!B31</f>
        <v>0</v>
      </c>
      <c r="C37" s="9">
        <f>ANASAYFA!C31</f>
        <v>0</v>
      </c>
      <c r="D37" s="29" t="e">
        <f>#REF!</f>
        <v>#REF!</v>
      </c>
      <c r="E37" s="26" t="e">
        <f>#REF!</f>
        <v>#REF!</v>
      </c>
      <c r="F37" s="26" t="e">
        <f>#REF!</f>
        <v>#REF!</v>
      </c>
      <c r="G37" s="29" t="e">
        <f>#REF!</f>
        <v>#REF!</v>
      </c>
      <c r="H37" s="29" t="e">
        <f>#REF!</f>
        <v>#REF!</v>
      </c>
      <c r="I37" s="29" t="e">
        <f t="shared" si="0"/>
        <v>#REF!</v>
      </c>
      <c r="J37" s="29" t="e">
        <f t="shared" si="1"/>
        <v>#REF!</v>
      </c>
      <c r="K37" s="29" t="e">
        <f>#REF!</f>
        <v>#REF!</v>
      </c>
      <c r="L37" s="26" t="e">
        <f>#REF!</f>
        <v>#REF!</v>
      </c>
      <c r="M37" s="26" t="e">
        <f>#REF!</f>
        <v>#REF!</v>
      </c>
      <c r="N37" s="26" t="e">
        <f>#REF!</f>
        <v>#REF!</v>
      </c>
      <c r="O37" s="26" t="e">
        <f>#REF!</f>
        <v>#REF!</v>
      </c>
      <c r="P37" s="26" t="e">
        <f t="shared" si="2"/>
        <v>#REF!</v>
      </c>
      <c r="Q37" s="26" t="e">
        <f>'HAY3'!#REF!</f>
        <v>#REF!</v>
      </c>
      <c r="R37" s="32"/>
      <c r="S37" s="32"/>
    </row>
    <row r="38" spans="1:19" ht="23.1" customHeight="1" x14ac:dyDescent="0.25">
      <c r="A38" s="10">
        <v>28</v>
      </c>
      <c r="B38" s="10">
        <f>ANASAYFA!B32</f>
        <v>0</v>
      </c>
      <c r="C38" s="11">
        <f>ANASAYFA!C32</f>
        <v>0</v>
      </c>
      <c r="D38" s="29" t="e">
        <f>#REF!</f>
        <v>#REF!</v>
      </c>
      <c r="E38" s="26" t="e">
        <f>#REF!</f>
        <v>#REF!</v>
      </c>
      <c r="F38" s="26" t="e">
        <f>#REF!</f>
        <v>#REF!</v>
      </c>
      <c r="G38" s="29" t="e">
        <f>#REF!</f>
        <v>#REF!</v>
      </c>
      <c r="H38" s="29" t="e">
        <f>#REF!</f>
        <v>#REF!</v>
      </c>
      <c r="I38" s="29" t="e">
        <f t="shared" si="0"/>
        <v>#REF!</v>
      </c>
      <c r="J38" s="29" t="e">
        <f t="shared" si="1"/>
        <v>#REF!</v>
      </c>
      <c r="K38" s="29" t="e">
        <f>#REF!</f>
        <v>#REF!</v>
      </c>
      <c r="L38" s="26" t="e">
        <f>#REF!</f>
        <v>#REF!</v>
      </c>
      <c r="M38" s="26" t="e">
        <f>#REF!</f>
        <v>#REF!</v>
      </c>
      <c r="N38" s="26" t="e">
        <f>#REF!</f>
        <v>#REF!</v>
      </c>
      <c r="O38" s="26" t="e">
        <f>#REF!</f>
        <v>#REF!</v>
      </c>
      <c r="P38" s="26" t="e">
        <f t="shared" si="2"/>
        <v>#REF!</v>
      </c>
      <c r="Q38" s="26" t="e">
        <f>'HAY3'!#REF!</f>
        <v>#REF!</v>
      </c>
      <c r="R38" s="32"/>
      <c r="S38" s="32"/>
    </row>
    <row r="39" spans="1:19" ht="23.1" customHeight="1" x14ac:dyDescent="0.25">
      <c r="A39" s="8">
        <v>29</v>
      </c>
      <c r="B39" s="8">
        <f>ANASAYFA!B33</f>
        <v>0</v>
      </c>
      <c r="C39" s="9">
        <f>ANASAYFA!C33</f>
        <v>0</v>
      </c>
      <c r="D39" s="29" t="e">
        <f>#REF!</f>
        <v>#REF!</v>
      </c>
      <c r="E39" s="26" t="e">
        <f>#REF!</f>
        <v>#REF!</v>
      </c>
      <c r="F39" s="26" t="e">
        <f>#REF!</f>
        <v>#REF!</v>
      </c>
      <c r="G39" s="29" t="e">
        <f>#REF!</f>
        <v>#REF!</v>
      </c>
      <c r="H39" s="29" t="e">
        <f>#REF!</f>
        <v>#REF!</v>
      </c>
      <c r="I39" s="29" t="e">
        <f t="shared" si="0"/>
        <v>#REF!</v>
      </c>
      <c r="J39" s="29" t="e">
        <f t="shared" si="1"/>
        <v>#REF!</v>
      </c>
      <c r="K39" s="29" t="e">
        <f>#REF!</f>
        <v>#REF!</v>
      </c>
      <c r="L39" s="26" t="e">
        <f>#REF!</f>
        <v>#REF!</v>
      </c>
      <c r="M39" s="26" t="e">
        <f>#REF!</f>
        <v>#REF!</v>
      </c>
      <c r="N39" s="26" t="e">
        <f>#REF!</f>
        <v>#REF!</v>
      </c>
      <c r="O39" s="26" t="e">
        <f>#REF!</f>
        <v>#REF!</v>
      </c>
      <c r="P39" s="26" t="e">
        <f t="shared" si="2"/>
        <v>#REF!</v>
      </c>
      <c r="Q39" s="26" t="e">
        <f>'HAY3'!#REF!</f>
        <v>#REF!</v>
      </c>
      <c r="R39" s="32"/>
      <c r="S39" s="32"/>
    </row>
    <row r="40" spans="1:19" ht="23.1" customHeight="1" x14ac:dyDescent="0.25">
      <c r="A40" s="10">
        <v>30</v>
      </c>
      <c r="B40" s="10">
        <f>ANASAYFA!B34</f>
        <v>0</v>
      </c>
      <c r="C40" s="11">
        <f>ANASAYFA!C34</f>
        <v>0</v>
      </c>
      <c r="D40" s="29" t="e">
        <f>#REF!</f>
        <v>#REF!</v>
      </c>
      <c r="E40" s="26" t="e">
        <f>#REF!</f>
        <v>#REF!</v>
      </c>
      <c r="F40" s="26" t="e">
        <f>#REF!</f>
        <v>#REF!</v>
      </c>
      <c r="G40" s="29" t="e">
        <f>#REF!</f>
        <v>#REF!</v>
      </c>
      <c r="H40" s="29" t="e">
        <f>#REF!</f>
        <v>#REF!</v>
      </c>
      <c r="I40" s="29" t="e">
        <f t="shared" si="0"/>
        <v>#REF!</v>
      </c>
      <c r="J40" s="29" t="e">
        <f t="shared" si="1"/>
        <v>#REF!</v>
      </c>
      <c r="K40" s="29" t="e">
        <f>#REF!</f>
        <v>#REF!</v>
      </c>
      <c r="L40" s="26" t="e">
        <f>#REF!</f>
        <v>#REF!</v>
      </c>
      <c r="M40" s="26" t="e">
        <f>#REF!</f>
        <v>#REF!</v>
      </c>
      <c r="N40" s="26" t="e">
        <f>#REF!</f>
        <v>#REF!</v>
      </c>
      <c r="O40" s="26" t="e">
        <f>#REF!</f>
        <v>#REF!</v>
      </c>
      <c r="P40" s="26" t="e">
        <f t="shared" si="2"/>
        <v>#REF!</v>
      </c>
      <c r="Q40" s="26" t="e">
        <f>'HAY3'!#REF!</f>
        <v>#REF!</v>
      </c>
      <c r="R40" s="32"/>
      <c r="S40" s="32"/>
    </row>
    <row r="41" spans="1:19" ht="23.1" customHeight="1" x14ac:dyDescent="0.25">
      <c r="A41" s="8">
        <v>31</v>
      </c>
      <c r="B41" s="8">
        <f>ANASAYFA!B35</f>
        <v>0</v>
      </c>
      <c r="C41" s="9">
        <f>ANASAYFA!C35</f>
        <v>0</v>
      </c>
      <c r="D41" s="29" t="e">
        <f>#REF!</f>
        <v>#REF!</v>
      </c>
      <c r="E41" s="26" t="e">
        <f>#REF!</f>
        <v>#REF!</v>
      </c>
      <c r="F41" s="26" t="e">
        <f>#REF!</f>
        <v>#REF!</v>
      </c>
      <c r="G41" s="29" t="e">
        <f>#REF!</f>
        <v>#REF!</v>
      </c>
      <c r="H41" s="29" t="e">
        <f>#REF!</f>
        <v>#REF!</v>
      </c>
      <c r="I41" s="29" t="e">
        <f t="shared" si="0"/>
        <v>#REF!</v>
      </c>
      <c r="J41" s="29" t="e">
        <f t="shared" si="1"/>
        <v>#REF!</v>
      </c>
      <c r="K41" s="29" t="e">
        <f>#REF!</f>
        <v>#REF!</v>
      </c>
      <c r="L41" s="26" t="e">
        <f>#REF!</f>
        <v>#REF!</v>
      </c>
      <c r="M41" s="26" t="e">
        <f>#REF!</f>
        <v>#REF!</v>
      </c>
      <c r="N41" s="26" t="e">
        <f>#REF!</f>
        <v>#REF!</v>
      </c>
      <c r="O41" s="26" t="e">
        <f>#REF!</f>
        <v>#REF!</v>
      </c>
      <c r="P41" s="26" t="e">
        <f t="shared" si="2"/>
        <v>#REF!</v>
      </c>
      <c r="Q41" s="26" t="e">
        <f>'HAY3'!#REF!</f>
        <v>#REF!</v>
      </c>
      <c r="R41" s="32"/>
      <c r="S41" s="32"/>
    </row>
    <row r="42" spans="1:19" ht="23.1" customHeight="1" x14ac:dyDescent="0.25">
      <c r="A42" s="10">
        <v>32</v>
      </c>
      <c r="B42" s="10" t="e">
        <f>ANASAYFA!#REF!</f>
        <v>#REF!</v>
      </c>
      <c r="C42" s="11" t="e">
        <f>ANASAYFA!#REF!</f>
        <v>#REF!</v>
      </c>
      <c r="D42" s="29" t="e">
        <f>#REF!</f>
        <v>#REF!</v>
      </c>
      <c r="E42" s="26" t="e">
        <f>#REF!</f>
        <v>#REF!</v>
      </c>
      <c r="F42" s="26" t="e">
        <f>#REF!</f>
        <v>#REF!</v>
      </c>
      <c r="G42" s="29" t="e">
        <f>#REF!</f>
        <v>#REF!</v>
      </c>
      <c r="H42" s="29" t="e">
        <f>#REF!</f>
        <v>#REF!</v>
      </c>
      <c r="I42" s="29" t="e">
        <f t="shared" si="0"/>
        <v>#REF!</v>
      </c>
      <c r="J42" s="29" t="e">
        <f t="shared" si="1"/>
        <v>#REF!</v>
      </c>
      <c r="K42" s="29" t="e">
        <f>#REF!</f>
        <v>#REF!</v>
      </c>
      <c r="L42" s="26" t="e">
        <f>#REF!</f>
        <v>#REF!</v>
      </c>
      <c r="M42" s="26" t="e">
        <f>#REF!</f>
        <v>#REF!</v>
      </c>
      <c r="N42" s="26" t="e">
        <f>#REF!</f>
        <v>#REF!</v>
      </c>
      <c r="O42" s="26" t="e">
        <f>#REF!</f>
        <v>#REF!</v>
      </c>
      <c r="P42" s="26" t="e">
        <f t="shared" si="2"/>
        <v>#REF!</v>
      </c>
      <c r="Q42" s="26" t="e">
        <f>'HAY3'!#REF!</f>
        <v>#REF!</v>
      </c>
      <c r="R42" s="32"/>
      <c r="S42" s="32"/>
    </row>
    <row r="43" spans="1:19" ht="23.1" customHeight="1" x14ac:dyDescent="0.25">
      <c r="A43" s="8">
        <v>33</v>
      </c>
      <c r="B43" s="8">
        <f>ANASAYFA!B37</f>
        <v>0</v>
      </c>
      <c r="C43" s="9">
        <f>ANASAYFA!C37</f>
        <v>0</v>
      </c>
      <c r="D43" s="29" t="e">
        <f>#REF!</f>
        <v>#REF!</v>
      </c>
      <c r="E43" s="26" t="e">
        <f>#REF!</f>
        <v>#REF!</v>
      </c>
      <c r="F43" s="26" t="e">
        <f>#REF!</f>
        <v>#REF!</v>
      </c>
      <c r="G43" s="29" t="e">
        <f>#REF!</f>
        <v>#REF!</v>
      </c>
      <c r="H43" s="29" t="e">
        <f>#REF!</f>
        <v>#REF!</v>
      </c>
      <c r="I43" s="29" t="e">
        <f t="shared" si="0"/>
        <v>#REF!</v>
      </c>
      <c r="J43" s="29" t="e">
        <f t="shared" si="1"/>
        <v>#REF!</v>
      </c>
      <c r="K43" s="29" t="e">
        <f>#REF!</f>
        <v>#REF!</v>
      </c>
      <c r="L43" s="26" t="e">
        <f>#REF!</f>
        <v>#REF!</v>
      </c>
      <c r="M43" s="26" t="e">
        <f>#REF!</f>
        <v>#REF!</v>
      </c>
      <c r="N43" s="26" t="e">
        <f>#REF!</f>
        <v>#REF!</v>
      </c>
      <c r="O43" s="26" t="e">
        <f>#REF!</f>
        <v>#REF!</v>
      </c>
      <c r="P43" s="26" t="e">
        <f t="shared" si="2"/>
        <v>#REF!</v>
      </c>
      <c r="Q43" s="26" t="e">
        <f>'HAY3'!#REF!</f>
        <v>#REF!</v>
      </c>
      <c r="R43" s="32"/>
      <c r="S43" s="32"/>
    </row>
    <row r="44" spans="1:19" ht="23.1" customHeight="1" x14ac:dyDescent="0.25">
      <c r="A44" s="10">
        <v>34</v>
      </c>
      <c r="B44" s="10" t="e">
        <f>ANASAYFA!#REF!</f>
        <v>#REF!</v>
      </c>
      <c r="C44" s="11" t="e">
        <f>ANASAYFA!#REF!</f>
        <v>#REF!</v>
      </c>
      <c r="D44" s="29" t="e">
        <f>#REF!</f>
        <v>#REF!</v>
      </c>
      <c r="E44" s="26" t="e">
        <f>#REF!</f>
        <v>#REF!</v>
      </c>
      <c r="F44" s="26" t="e">
        <f>#REF!</f>
        <v>#REF!</v>
      </c>
      <c r="G44" s="29" t="e">
        <f>#REF!</f>
        <v>#REF!</v>
      </c>
      <c r="H44" s="29" t="e">
        <f>#REF!</f>
        <v>#REF!</v>
      </c>
      <c r="I44" s="29" t="e">
        <f t="shared" si="0"/>
        <v>#REF!</v>
      </c>
      <c r="J44" s="29" t="e">
        <f t="shared" si="1"/>
        <v>#REF!</v>
      </c>
      <c r="K44" s="29" t="e">
        <f>#REF!</f>
        <v>#REF!</v>
      </c>
      <c r="L44" s="26" t="e">
        <f>#REF!</f>
        <v>#REF!</v>
      </c>
      <c r="M44" s="26" t="e">
        <f>#REF!</f>
        <v>#REF!</v>
      </c>
      <c r="N44" s="26" t="e">
        <f>#REF!</f>
        <v>#REF!</v>
      </c>
      <c r="O44" s="26" t="e">
        <f>#REF!</f>
        <v>#REF!</v>
      </c>
      <c r="P44" s="26" t="e">
        <f t="shared" si="2"/>
        <v>#REF!</v>
      </c>
      <c r="Q44" s="26" t="e">
        <f>'HAY3'!#REF!</f>
        <v>#REF!</v>
      </c>
      <c r="R44" s="32"/>
      <c r="S44" s="32"/>
    </row>
    <row r="45" spans="1:19" ht="23.1" customHeight="1" x14ac:dyDescent="0.25">
      <c r="A45" s="8">
        <v>35</v>
      </c>
      <c r="B45" s="8">
        <f>ANASAYFA!B39</f>
        <v>0</v>
      </c>
      <c r="C45" s="9">
        <f>ANASAYFA!C39</f>
        <v>0</v>
      </c>
      <c r="D45" s="29" t="e">
        <f>#REF!</f>
        <v>#REF!</v>
      </c>
      <c r="E45" s="26" t="e">
        <f>#REF!</f>
        <v>#REF!</v>
      </c>
      <c r="F45" s="26" t="e">
        <f>#REF!</f>
        <v>#REF!</v>
      </c>
      <c r="G45" s="29" t="e">
        <f>#REF!</f>
        <v>#REF!</v>
      </c>
      <c r="H45" s="29" t="e">
        <f>#REF!</f>
        <v>#REF!</v>
      </c>
      <c r="I45" s="29" t="e">
        <f t="shared" si="0"/>
        <v>#REF!</v>
      </c>
      <c r="J45" s="29" t="e">
        <f t="shared" si="1"/>
        <v>#REF!</v>
      </c>
      <c r="K45" s="29" t="e">
        <f>#REF!</f>
        <v>#REF!</v>
      </c>
      <c r="L45" s="26" t="e">
        <f>#REF!</f>
        <v>#REF!</v>
      </c>
      <c r="M45" s="26" t="e">
        <f>#REF!</f>
        <v>#REF!</v>
      </c>
      <c r="N45" s="26" t="e">
        <f>#REF!</f>
        <v>#REF!</v>
      </c>
      <c r="O45" s="26" t="e">
        <f>#REF!</f>
        <v>#REF!</v>
      </c>
      <c r="P45" s="26" t="e">
        <f t="shared" si="2"/>
        <v>#REF!</v>
      </c>
      <c r="Q45" s="26" t="e">
        <f>'HAY3'!#REF!</f>
        <v>#REF!</v>
      </c>
      <c r="R45" s="32"/>
      <c r="S45" s="32"/>
    </row>
    <row r="46" spans="1:19" ht="23.1" customHeight="1" x14ac:dyDescent="0.25">
      <c r="A46" s="10">
        <v>36</v>
      </c>
      <c r="B46" s="10" t="e">
        <f>ANASAYFA!#REF!</f>
        <v>#REF!</v>
      </c>
      <c r="C46" s="11" t="e">
        <f>ANASAYFA!#REF!</f>
        <v>#REF!</v>
      </c>
      <c r="D46" s="29" t="e">
        <f>#REF!</f>
        <v>#REF!</v>
      </c>
      <c r="E46" s="26" t="e">
        <f>#REF!</f>
        <v>#REF!</v>
      </c>
      <c r="F46" s="26" t="e">
        <f>#REF!</f>
        <v>#REF!</v>
      </c>
      <c r="G46" s="29" t="e">
        <f>#REF!</f>
        <v>#REF!</v>
      </c>
      <c r="H46" s="29" t="e">
        <f>#REF!</f>
        <v>#REF!</v>
      </c>
      <c r="I46" s="29" t="e">
        <f t="shared" si="0"/>
        <v>#REF!</v>
      </c>
      <c r="J46" s="29" t="e">
        <f t="shared" si="1"/>
        <v>#REF!</v>
      </c>
      <c r="K46" s="29" t="e">
        <f>#REF!</f>
        <v>#REF!</v>
      </c>
      <c r="L46" s="26" t="e">
        <f>#REF!</f>
        <v>#REF!</v>
      </c>
      <c r="M46" s="26" t="e">
        <f>#REF!</f>
        <v>#REF!</v>
      </c>
      <c r="N46" s="26" t="e">
        <f>#REF!</f>
        <v>#REF!</v>
      </c>
      <c r="O46" s="26" t="e">
        <f>#REF!</f>
        <v>#REF!</v>
      </c>
      <c r="P46" s="26" t="e">
        <f t="shared" si="2"/>
        <v>#REF!</v>
      </c>
      <c r="Q46" s="26" t="e">
        <f>'HAY3'!#REF!</f>
        <v>#REF!</v>
      </c>
      <c r="R46" s="32"/>
      <c r="S46" s="32"/>
    </row>
    <row r="47" spans="1:19" ht="23.1" customHeight="1" x14ac:dyDescent="0.25">
      <c r="A47" s="10">
        <v>37</v>
      </c>
      <c r="B47" s="10" t="e">
        <f>ANASAYFA!#REF!</f>
        <v>#REF!</v>
      </c>
      <c r="C47" s="11" t="e">
        <f>ANASAYFA!#REF!</f>
        <v>#REF!</v>
      </c>
      <c r="D47" s="29" t="e">
        <f>#REF!</f>
        <v>#REF!</v>
      </c>
      <c r="E47" s="26" t="e">
        <f>#REF!</f>
        <v>#REF!</v>
      </c>
      <c r="F47" s="26" t="e">
        <f>#REF!</f>
        <v>#REF!</v>
      </c>
      <c r="G47" s="29" t="e">
        <f>#REF!</f>
        <v>#REF!</v>
      </c>
      <c r="H47" s="29" t="e">
        <f>#REF!</f>
        <v>#REF!</v>
      </c>
      <c r="I47" s="29" t="e">
        <f t="shared" si="0"/>
        <v>#REF!</v>
      </c>
      <c r="J47" s="29" t="e">
        <f t="shared" si="1"/>
        <v>#REF!</v>
      </c>
      <c r="K47" s="29" t="e">
        <f>#REF!</f>
        <v>#REF!</v>
      </c>
      <c r="L47" s="26" t="e">
        <f>#REF!</f>
        <v>#REF!</v>
      </c>
      <c r="M47" s="26" t="e">
        <f>#REF!</f>
        <v>#REF!</v>
      </c>
      <c r="N47" s="26" t="e">
        <f>#REF!</f>
        <v>#REF!</v>
      </c>
      <c r="O47" s="26" t="e">
        <f>#REF!</f>
        <v>#REF!</v>
      </c>
      <c r="P47" s="26" t="e">
        <f t="shared" si="2"/>
        <v>#REF!</v>
      </c>
      <c r="Q47" s="26" t="e">
        <f>'HAY3'!#REF!</f>
        <v>#REF!</v>
      </c>
      <c r="R47" s="32"/>
      <c r="S47" s="32"/>
    </row>
    <row r="48" spans="1:19" ht="23.1" customHeight="1" x14ac:dyDescent="0.25">
      <c r="A48" s="8">
        <v>38</v>
      </c>
      <c r="B48" s="12" t="e">
        <f>ANASAYFA!#REF!</f>
        <v>#REF!</v>
      </c>
      <c r="C48" s="2" t="e">
        <f>ANASAYFA!#REF!</f>
        <v>#REF!</v>
      </c>
      <c r="D48" s="29" t="e">
        <f>#REF!</f>
        <v>#REF!</v>
      </c>
      <c r="E48" s="26" t="e">
        <f>#REF!</f>
        <v>#REF!</v>
      </c>
      <c r="F48" s="26">
        <f>TÜRK3!Y52</f>
        <v>0</v>
      </c>
      <c r="G48" s="29">
        <f>TÜRK4!AI52</f>
        <v>0</v>
      </c>
      <c r="H48" s="29" t="e">
        <f>#REF!</f>
        <v>#REF!</v>
      </c>
      <c r="I48" s="29" t="e">
        <f t="shared" si="0"/>
        <v>#REF!</v>
      </c>
      <c r="J48" s="29" t="e">
        <f t="shared" si="1"/>
        <v>#REF!</v>
      </c>
      <c r="K48" s="29" t="e">
        <f>#REF!</f>
        <v>#REF!</v>
      </c>
      <c r="L48" s="26" t="e">
        <f>#REF!</f>
        <v>#REF!</v>
      </c>
      <c r="M48" s="26" t="e">
        <f>#REF!</f>
        <v>#REF!</v>
      </c>
      <c r="N48" s="26" t="e">
        <f>#REF!</f>
        <v>#REF!</v>
      </c>
      <c r="O48" s="26" t="e">
        <f>#REF!</f>
        <v>#REF!</v>
      </c>
      <c r="P48" s="26" t="e">
        <f t="shared" si="2"/>
        <v>#REF!</v>
      </c>
      <c r="Q48" s="26" t="e">
        <f>'HAY3'!#REF!</f>
        <v>#REF!</v>
      </c>
      <c r="R48" s="32"/>
      <c r="S48" s="32"/>
    </row>
    <row r="50" spans="12:19" ht="15.75" customHeight="1" x14ac:dyDescent="0.25">
      <c r="L50" s="24"/>
      <c r="M50" s="24"/>
      <c r="N50" s="471" t="e">
        <f>#REF!</f>
        <v>#REF!</v>
      </c>
      <c r="O50" s="472"/>
      <c r="P50" s="472"/>
      <c r="Q50" s="473"/>
      <c r="R50" s="24"/>
      <c r="S50" s="24"/>
    </row>
    <row r="51" spans="12:19" ht="15.75" customHeight="1" x14ac:dyDescent="0.25"/>
  </sheetData>
  <protectedRanges>
    <protectedRange sqref="B48" name="Aralık1_2_1_1"/>
    <protectedRange sqref="A11:C11 A48" name="Aralık1_1_1_1_1"/>
  </protectedRanges>
  <mergeCells count="10">
    <mergeCell ref="N50:Q50"/>
    <mergeCell ref="A2:B2"/>
    <mergeCell ref="A3:B9"/>
    <mergeCell ref="C3:C9"/>
    <mergeCell ref="A1:Q1"/>
    <mergeCell ref="C2:Q2"/>
    <mergeCell ref="D5:J5"/>
    <mergeCell ref="K5:Q5"/>
    <mergeCell ref="D6:J6"/>
    <mergeCell ref="K6:Q6"/>
  </mergeCells>
  <hyperlinks>
    <hyperlink ref="D5:F6" location="HAYATBİLGİSİ!A1" display="HAYAT BİLGİSİ"/>
    <hyperlink ref="K5:Q6" location="TÜRKÇE!A1" display="TÜRKÇE"/>
    <hyperlink ref="D5:J6" location="TÜRKÇE!A1" display="TÜRKÇE"/>
    <hyperlink ref="D5:J5" location="İNGİLİZCE!A1" display="İNGİLİZCE"/>
    <hyperlink ref="K5:Q5" location="İNGİLİZCE!A1" display="İNGİLİZCE"/>
  </hyperlinks>
  <printOptions horizontalCentered="1"/>
  <pageMargins left="0.31496062992125984" right="0.31496062992125984" top="0.35433070866141736" bottom="0.35433070866141736" header="0.31496062992125984" footer="0.31496062992125984"/>
  <pageSetup paperSize="9" scale="7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86"/>
  <sheetViews>
    <sheetView tabSelected="1" zoomScale="90" zoomScaleNormal="90" workbookViewId="0">
      <pane xSplit="3" ySplit="7" topLeftCell="D41" activePane="bottomRight" state="frozen"/>
      <selection pane="topRight" activeCell="D1" sqref="D1"/>
      <selection pane="bottomLeft" activeCell="A8" sqref="A8"/>
      <selection pane="bottomRight" activeCell="AF10" sqref="AF10"/>
    </sheetView>
  </sheetViews>
  <sheetFormatPr defaultColWidth="9.140625" defaultRowHeight="15.75" x14ac:dyDescent="0.25"/>
  <cols>
    <col min="1" max="1" width="4.7109375" style="17" customWidth="1"/>
    <col min="2" max="2" width="6.42578125" style="17" customWidth="1"/>
    <col min="3" max="3" width="27.7109375" style="17" customWidth="1"/>
    <col min="4" max="16" width="4.28515625" style="17" customWidth="1"/>
    <col min="17" max="23" width="4.28515625" style="1" customWidth="1"/>
    <col min="24" max="24" width="5.7109375" style="23" customWidth="1"/>
    <col min="25" max="25" width="9.85546875" style="3" customWidth="1"/>
    <col min="26" max="26" width="5.7109375" style="1" customWidth="1"/>
    <col min="27" max="29" width="7.7109375" style="1" customWidth="1"/>
    <col min="30" max="16384" width="9.140625" style="1"/>
  </cols>
  <sheetData>
    <row r="1" spans="1:27" ht="20.100000000000001" customHeight="1" x14ac:dyDescent="0.25">
      <c r="A1" s="290" t="str">
        <f>ANASAYFA!A1</f>
        <v>2023-2024 EĞİTİM ÖĞRETİM YILI PROF. DR. HALET ÇAMBEL İLKOKULU 1/B SINIFI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291"/>
      <c r="X1" s="291"/>
      <c r="Y1" s="292"/>
    </row>
    <row r="2" spans="1:27" ht="20.100000000000001" customHeight="1" x14ac:dyDescent="0.25">
      <c r="A2" s="290" t="s">
        <v>354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2"/>
    </row>
    <row r="3" spans="1:27" ht="37.9" customHeight="1" x14ac:dyDescent="0.25">
      <c r="A3" s="18"/>
      <c r="B3" s="19"/>
      <c r="C3" s="296"/>
      <c r="D3" s="293" t="s">
        <v>79</v>
      </c>
      <c r="E3" s="293" t="s">
        <v>84</v>
      </c>
      <c r="F3" s="293" t="s">
        <v>85</v>
      </c>
      <c r="G3" s="293" t="s">
        <v>86</v>
      </c>
      <c r="H3" s="293" t="s">
        <v>87</v>
      </c>
      <c r="I3" s="302" t="s">
        <v>88</v>
      </c>
      <c r="J3" s="302" t="s">
        <v>89</v>
      </c>
      <c r="K3" s="302" t="s">
        <v>91</v>
      </c>
      <c r="L3" s="293" t="s">
        <v>93</v>
      </c>
      <c r="M3" s="293" t="s">
        <v>94</v>
      </c>
      <c r="N3" s="293" t="s">
        <v>95</v>
      </c>
      <c r="O3" s="293" t="s">
        <v>96</v>
      </c>
      <c r="P3" s="293" t="s">
        <v>104</v>
      </c>
      <c r="Q3" s="302" t="s">
        <v>112</v>
      </c>
      <c r="R3" s="302" t="s">
        <v>113</v>
      </c>
      <c r="S3" s="302" t="s">
        <v>114</v>
      </c>
      <c r="T3" s="302" t="s">
        <v>115</v>
      </c>
      <c r="U3" s="302" t="s">
        <v>117</v>
      </c>
      <c r="V3" s="315" t="s">
        <v>118</v>
      </c>
      <c r="W3" s="302" t="s">
        <v>120</v>
      </c>
      <c r="X3" s="318" t="s">
        <v>58</v>
      </c>
      <c r="Y3" s="318" t="s">
        <v>59</v>
      </c>
    </row>
    <row r="4" spans="1:27" ht="37.9" customHeight="1" x14ac:dyDescent="0.25">
      <c r="A4" s="20"/>
      <c r="B4" s="21"/>
      <c r="C4" s="297"/>
      <c r="D4" s="294"/>
      <c r="E4" s="294"/>
      <c r="F4" s="294"/>
      <c r="G4" s="294"/>
      <c r="H4" s="294"/>
      <c r="I4" s="303"/>
      <c r="J4" s="303"/>
      <c r="K4" s="303"/>
      <c r="L4" s="294"/>
      <c r="M4" s="294"/>
      <c r="N4" s="294"/>
      <c r="O4" s="294"/>
      <c r="P4" s="294"/>
      <c r="Q4" s="303"/>
      <c r="R4" s="303"/>
      <c r="S4" s="303"/>
      <c r="T4" s="303"/>
      <c r="U4" s="303"/>
      <c r="V4" s="316"/>
      <c r="W4" s="303"/>
      <c r="X4" s="318"/>
      <c r="Y4" s="318"/>
    </row>
    <row r="5" spans="1:27" ht="37.9" customHeight="1" x14ac:dyDescent="0.25">
      <c r="A5" s="20"/>
      <c r="B5" s="21"/>
      <c r="C5" s="297"/>
      <c r="D5" s="294"/>
      <c r="E5" s="294"/>
      <c r="F5" s="294"/>
      <c r="G5" s="294"/>
      <c r="H5" s="294"/>
      <c r="I5" s="303"/>
      <c r="J5" s="303"/>
      <c r="K5" s="303"/>
      <c r="L5" s="294"/>
      <c r="M5" s="294"/>
      <c r="N5" s="294"/>
      <c r="O5" s="294"/>
      <c r="P5" s="294"/>
      <c r="Q5" s="303"/>
      <c r="R5" s="303"/>
      <c r="S5" s="303"/>
      <c r="T5" s="303"/>
      <c r="U5" s="303"/>
      <c r="V5" s="316"/>
      <c r="W5" s="303"/>
      <c r="X5" s="318"/>
      <c r="Y5" s="318"/>
    </row>
    <row r="6" spans="1:27" ht="37.9" customHeight="1" x14ac:dyDescent="0.25">
      <c r="A6" s="20"/>
      <c r="B6" s="21"/>
      <c r="C6" s="297"/>
      <c r="D6" s="295"/>
      <c r="E6" s="295"/>
      <c r="F6" s="295"/>
      <c r="G6" s="295"/>
      <c r="H6" s="295"/>
      <c r="I6" s="304"/>
      <c r="J6" s="304"/>
      <c r="K6" s="304"/>
      <c r="L6" s="295"/>
      <c r="M6" s="295"/>
      <c r="N6" s="295"/>
      <c r="O6" s="295"/>
      <c r="P6" s="295"/>
      <c r="Q6" s="304"/>
      <c r="R6" s="304"/>
      <c r="S6" s="304"/>
      <c r="T6" s="304"/>
      <c r="U6" s="304"/>
      <c r="V6" s="317"/>
      <c r="W6" s="304"/>
      <c r="X6" s="318"/>
      <c r="Y6" s="318"/>
    </row>
    <row r="7" spans="1:27" ht="13.15" customHeight="1" x14ac:dyDescent="0.25">
      <c r="A7" s="20"/>
      <c r="B7" s="21"/>
      <c r="C7" s="298"/>
      <c r="D7" s="307" t="s">
        <v>50</v>
      </c>
      <c r="E7" s="308"/>
      <c r="F7" s="308"/>
      <c r="G7" s="308"/>
      <c r="H7" s="308"/>
      <c r="I7" s="306" t="s">
        <v>51</v>
      </c>
      <c r="J7" s="306"/>
      <c r="K7" s="306"/>
      <c r="L7" s="307" t="s">
        <v>124</v>
      </c>
      <c r="M7" s="308"/>
      <c r="N7" s="308"/>
      <c r="O7" s="308"/>
      <c r="P7" s="308"/>
      <c r="Q7" s="305" t="s">
        <v>53</v>
      </c>
      <c r="R7" s="306"/>
      <c r="S7" s="306"/>
      <c r="T7" s="306"/>
      <c r="U7" s="306"/>
      <c r="V7" s="306"/>
      <c r="W7" s="306"/>
      <c r="X7" s="318"/>
      <c r="Y7" s="318"/>
    </row>
    <row r="8" spans="1:27" ht="15" customHeight="1" x14ac:dyDescent="0.25">
      <c r="A8" s="149">
        <f>ANASAYFA!A4</f>
        <v>1</v>
      </c>
      <c r="B8" s="149">
        <f>ANASAYFA!B4</f>
        <v>0</v>
      </c>
      <c r="C8" s="150">
        <f>ANASAYFA!C4</f>
        <v>0</v>
      </c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236">
        <f t="shared" ref="X8:X50" si="0">SUM(D8:W8)</f>
        <v>0</v>
      </c>
      <c r="Y8" s="234">
        <f>ROUND((100*X8)/(AA8),0)</f>
        <v>0</v>
      </c>
      <c r="AA8" s="148">
        <v>80</v>
      </c>
    </row>
    <row r="9" spans="1:27" ht="15" customHeight="1" x14ac:dyDescent="0.25">
      <c r="A9" s="149">
        <f>ANASAYFA!A5</f>
        <v>2</v>
      </c>
      <c r="B9" s="149">
        <f>ANASAYFA!B5</f>
        <v>0</v>
      </c>
      <c r="C9" s="150">
        <f>ANASAYFA!C5</f>
        <v>0</v>
      </c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236">
        <f t="shared" si="0"/>
        <v>0</v>
      </c>
      <c r="Y9" s="190">
        <f t="shared" ref="Y9:Y30" si="1">ROUND((100*X9)/(AA9),0)</f>
        <v>0</v>
      </c>
      <c r="AA9" s="148">
        <v>80</v>
      </c>
    </row>
    <row r="10" spans="1:27" ht="15" customHeight="1" x14ac:dyDescent="0.25">
      <c r="A10" s="149">
        <f>ANASAYFA!A6</f>
        <v>3</v>
      </c>
      <c r="B10" s="149">
        <f>ANASAYFA!B6</f>
        <v>0</v>
      </c>
      <c r="C10" s="150">
        <f>ANASAYFA!C6</f>
        <v>0</v>
      </c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236">
        <f t="shared" si="0"/>
        <v>0</v>
      </c>
      <c r="Y10" s="190">
        <f t="shared" si="1"/>
        <v>0</v>
      </c>
      <c r="AA10" s="148">
        <v>80</v>
      </c>
    </row>
    <row r="11" spans="1:27" ht="15" customHeight="1" x14ac:dyDescent="0.25">
      <c r="A11" s="149">
        <f>ANASAYFA!A7</f>
        <v>4</v>
      </c>
      <c r="B11" s="149">
        <f>ANASAYFA!B7</f>
        <v>0</v>
      </c>
      <c r="C11" s="150">
        <f>ANASAYFA!C7</f>
        <v>0</v>
      </c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236">
        <f t="shared" si="0"/>
        <v>0</v>
      </c>
      <c r="Y11" s="190">
        <f t="shared" si="1"/>
        <v>0</v>
      </c>
      <c r="AA11" s="148">
        <v>80</v>
      </c>
    </row>
    <row r="12" spans="1:27" ht="15" customHeight="1" x14ac:dyDescent="0.25">
      <c r="A12" s="149">
        <f>ANASAYFA!A8</f>
        <v>5</v>
      </c>
      <c r="B12" s="149">
        <f>ANASAYFA!B8</f>
        <v>0</v>
      </c>
      <c r="C12" s="150">
        <f>ANASAYFA!C8</f>
        <v>0</v>
      </c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236">
        <f t="shared" si="0"/>
        <v>0</v>
      </c>
      <c r="Y12" s="190">
        <f t="shared" si="1"/>
        <v>0</v>
      </c>
      <c r="AA12" s="148">
        <v>80</v>
      </c>
    </row>
    <row r="13" spans="1:27" ht="15" customHeight="1" x14ac:dyDescent="0.25">
      <c r="A13" s="149">
        <f>ANASAYFA!A9</f>
        <v>6</v>
      </c>
      <c r="B13" s="149">
        <f>ANASAYFA!B9</f>
        <v>0</v>
      </c>
      <c r="C13" s="150">
        <f>ANASAYFA!C9</f>
        <v>0</v>
      </c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236">
        <f t="shared" si="0"/>
        <v>0</v>
      </c>
      <c r="Y13" s="190">
        <f t="shared" si="1"/>
        <v>0</v>
      </c>
      <c r="AA13" s="148">
        <v>80</v>
      </c>
    </row>
    <row r="14" spans="1:27" ht="15" customHeight="1" x14ac:dyDescent="0.25">
      <c r="A14" s="149">
        <f>ANASAYFA!A10</f>
        <v>7</v>
      </c>
      <c r="B14" s="149">
        <f>ANASAYFA!B10</f>
        <v>0</v>
      </c>
      <c r="C14" s="151">
        <f>ANASAYFA!C10</f>
        <v>0</v>
      </c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236">
        <f t="shared" si="0"/>
        <v>0</v>
      </c>
      <c r="Y14" s="190">
        <f t="shared" si="1"/>
        <v>0</v>
      </c>
      <c r="AA14" s="148">
        <v>80</v>
      </c>
    </row>
    <row r="15" spans="1:27" ht="15" customHeight="1" x14ac:dyDescent="0.25">
      <c r="A15" s="149">
        <f>ANASAYFA!A11</f>
        <v>8</v>
      </c>
      <c r="B15" s="149">
        <f>ANASAYFA!B11</f>
        <v>0</v>
      </c>
      <c r="C15" s="150">
        <f>ANASAYFA!C11</f>
        <v>0</v>
      </c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236">
        <f t="shared" si="0"/>
        <v>0</v>
      </c>
      <c r="Y15" s="190">
        <f t="shared" si="1"/>
        <v>0</v>
      </c>
      <c r="AA15" s="148">
        <v>80</v>
      </c>
    </row>
    <row r="16" spans="1:27" ht="15" customHeight="1" x14ac:dyDescent="0.25">
      <c r="A16" s="149">
        <f>ANASAYFA!A12</f>
        <v>9</v>
      </c>
      <c r="B16" s="149">
        <f>ANASAYFA!B12</f>
        <v>0</v>
      </c>
      <c r="C16" s="150">
        <f>ANASAYFA!C12</f>
        <v>0</v>
      </c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236">
        <f t="shared" si="0"/>
        <v>0</v>
      </c>
      <c r="Y16" s="190">
        <f t="shared" si="1"/>
        <v>0</v>
      </c>
      <c r="AA16" s="148">
        <v>80</v>
      </c>
    </row>
    <row r="17" spans="1:27" ht="15" customHeight="1" x14ac:dyDescent="0.25">
      <c r="A17" s="149">
        <f>ANASAYFA!A13</f>
        <v>10</v>
      </c>
      <c r="B17" s="149">
        <f>ANASAYFA!B13</f>
        <v>0</v>
      </c>
      <c r="C17" s="150">
        <f>ANASAYFA!C13</f>
        <v>0</v>
      </c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236">
        <f t="shared" si="0"/>
        <v>0</v>
      </c>
      <c r="Y17" s="190">
        <f t="shared" si="1"/>
        <v>0</v>
      </c>
      <c r="AA17" s="148">
        <v>80</v>
      </c>
    </row>
    <row r="18" spans="1:27" ht="15" customHeight="1" x14ac:dyDescent="0.25">
      <c r="A18" s="149">
        <f>ANASAYFA!A14</f>
        <v>11</v>
      </c>
      <c r="B18" s="149">
        <f>ANASAYFA!B14</f>
        <v>0</v>
      </c>
      <c r="C18" s="150">
        <f>ANASAYFA!C14</f>
        <v>0</v>
      </c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236">
        <f t="shared" si="0"/>
        <v>0</v>
      </c>
      <c r="Y18" s="190">
        <f t="shared" si="1"/>
        <v>0</v>
      </c>
      <c r="AA18" s="148">
        <v>80</v>
      </c>
    </row>
    <row r="19" spans="1:27" ht="15" customHeight="1" x14ac:dyDescent="0.25">
      <c r="A19" s="149">
        <f>ANASAYFA!A15</f>
        <v>12</v>
      </c>
      <c r="B19" s="149">
        <f>ANASAYFA!B15</f>
        <v>0</v>
      </c>
      <c r="C19" s="150">
        <f>ANASAYFA!C15</f>
        <v>0</v>
      </c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236">
        <f t="shared" si="0"/>
        <v>0</v>
      </c>
      <c r="Y19" s="190">
        <f t="shared" si="1"/>
        <v>0</v>
      </c>
      <c r="AA19" s="148">
        <v>80</v>
      </c>
    </row>
    <row r="20" spans="1:27" ht="15" customHeight="1" x14ac:dyDescent="0.25">
      <c r="A20" s="149">
        <f>ANASAYFA!A16</f>
        <v>13</v>
      </c>
      <c r="B20" s="149">
        <f>ANASAYFA!B16</f>
        <v>0</v>
      </c>
      <c r="C20" s="150">
        <f>ANASAYFA!C16</f>
        <v>0</v>
      </c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236">
        <f t="shared" si="0"/>
        <v>0</v>
      </c>
      <c r="Y20" s="190">
        <f t="shared" si="1"/>
        <v>0</v>
      </c>
      <c r="AA20" s="148">
        <v>80</v>
      </c>
    </row>
    <row r="21" spans="1:27" ht="15" customHeight="1" x14ac:dyDescent="0.25">
      <c r="A21" s="149">
        <f>ANASAYFA!A17</f>
        <v>14</v>
      </c>
      <c r="B21" s="149">
        <f>ANASAYFA!B17</f>
        <v>0</v>
      </c>
      <c r="C21" s="150">
        <f>ANASAYFA!C17</f>
        <v>0</v>
      </c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236">
        <f t="shared" si="0"/>
        <v>0</v>
      </c>
      <c r="Y21" s="190">
        <f t="shared" si="1"/>
        <v>0</v>
      </c>
      <c r="AA21" s="148">
        <v>80</v>
      </c>
    </row>
    <row r="22" spans="1:27" ht="15" customHeight="1" x14ac:dyDescent="0.25">
      <c r="A22" s="149">
        <f>ANASAYFA!A18</f>
        <v>15</v>
      </c>
      <c r="B22" s="149">
        <f>ANASAYFA!B18</f>
        <v>0</v>
      </c>
      <c r="C22" s="150">
        <f>ANASAYFA!C18</f>
        <v>0</v>
      </c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236">
        <f t="shared" si="0"/>
        <v>0</v>
      </c>
      <c r="Y22" s="190">
        <f t="shared" si="1"/>
        <v>0</v>
      </c>
      <c r="AA22" s="148">
        <v>80</v>
      </c>
    </row>
    <row r="23" spans="1:27" ht="15" customHeight="1" x14ac:dyDescent="0.25">
      <c r="A23" s="149">
        <f>ANASAYFA!A19</f>
        <v>16</v>
      </c>
      <c r="B23" s="149">
        <f>ANASAYFA!B19</f>
        <v>0</v>
      </c>
      <c r="C23" s="150">
        <f>ANASAYFA!C19</f>
        <v>0</v>
      </c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236">
        <f t="shared" si="0"/>
        <v>0</v>
      </c>
      <c r="Y23" s="190">
        <f t="shared" si="1"/>
        <v>0</v>
      </c>
      <c r="AA23" s="148">
        <v>80</v>
      </c>
    </row>
    <row r="24" spans="1:27" ht="15" customHeight="1" x14ac:dyDescent="0.25">
      <c r="A24" s="149">
        <f>ANASAYFA!A20</f>
        <v>17</v>
      </c>
      <c r="B24" s="149">
        <f>ANASAYFA!B20</f>
        <v>0</v>
      </c>
      <c r="C24" s="150">
        <f>ANASAYFA!C20</f>
        <v>0</v>
      </c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236">
        <f t="shared" si="0"/>
        <v>0</v>
      </c>
      <c r="Y24" s="190">
        <f t="shared" si="1"/>
        <v>0</v>
      </c>
      <c r="AA24" s="148">
        <v>80</v>
      </c>
    </row>
    <row r="25" spans="1:27" ht="15" customHeight="1" x14ac:dyDescent="0.25">
      <c r="A25" s="149">
        <f>ANASAYFA!A21</f>
        <v>18</v>
      </c>
      <c r="B25" s="149">
        <f>ANASAYFA!B21</f>
        <v>0</v>
      </c>
      <c r="C25" s="150">
        <f>ANASAYFA!C21</f>
        <v>0</v>
      </c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236">
        <f t="shared" si="0"/>
        <v>0</v>
      </c>
      <c r="Y25" s="190">
        <f t="shared" si="1"/>
        <v>0</v>
      </c>
      <c r="AA25" s="148">
        <v>80</v>
      </c>
    </row>
    <row r="26" spans="1:27" ht="15" customHeight="1" x14ac:dyDescent="0.25">
      <c r="A26" s="149">
        <f>ANASAYFA!A22</f>
        <v>19</v>
      </c>
      <c r="B26" s="149">
        <f>ANASAYFA!B22</f>
        <v>0</v>
      </c>
      <c r="C26" s="150">
        <f>ANASAYFA!C22</f>
        <v>0</v>
      </c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236">
        <f t="shared" si="0"/>
        <v>0</v>
      </c>
      <c r="Y26" s="190">
        <f t="shared" si="1"/>
        <v>0</v>
      </c>
      <c r="AA26" s="148">
        <v>80</v>
      </c>
    </row>
    <row r="27" spans="1:27" ht="15" customHeight="1" x14ac:dyDescent="0.25">
      <c r="A27" s="149">
        <f>ANASAYFA!A23</f>
        <v>20</v>
      </c>
      <c r="B27" s="149">
        <f>ANASAYFA!B23</f>
        <v>0</v>
      </c>
      <c r="C27" s="150">
        <f>ANASAYFA!C23</f>
        <v>0</v>
      </c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236">
        <f t="shared" si="0"/>
        <v>0</v>
      </c>
      <c r="Y27" s="190">
        <f t="shared" si="1"/>
        <v>0</v>
      </c>
      <c r="AA27" s="148">
        <v>80</v>
      </c>
    </row>
    <row r="28" spans="1:27" ht="15" customHeight="1" x14ac:dyDescent="0.25">
      <c r="A28" s="149">
        <f>ANASAYFA!A24</f>
        <v>21</v>
      </c>
      <c r="B28" s="149">
        <f>ANASAYFA!B24</f>
        <v>0</v>
      </c>
      <c r="C28" s="150">
        <f>ANASAYFA!C24</f>
        <v>0</v>
      </c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236">
        <f t="shared" si="0"/>
        <v>0</v>
      </c>
      <c r="Y28" s="190">
        <f t="shared" si="1"/>
        <v>0</v>
      </c>
      <c r="AA28" s="148">
        <v>80</v>
      </c>
    </row>
    <row r="29" spans="1:27" ht="15" customHeight="1" x14ac:dyDescent="0.25">
      <c r="A29" s="149">
        <f>ANASAYFA!A25</f>
        <v>22</v>
      </c>
      <c r="B29" s="149">
        <f>ANASAYFA!B25</f>
        <v>0</v>
      </c>
      <c r="C29" s="150">
        <f>ANASAYFA!C25</f>
        <v>0</v>
      </c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236">
        <f t="shared" si="0"/>
        <v>0</v>
      </c>
      <c r="Y29" s="190">
        <f t="shared" si="1"/>
        <v>0</v>
      </c>
      <c r="AA29" s="148">
        <v>80</v>
      </c>
    </row>
    <row r="30" spans="1:27" ht="15" customHeight="1" x14ac:dyDescent="0.25">
      <c r="A30" s="149">
        <f>ANASAYFA!A26</f>
        <v>23</v>
      </c>
      <c r="B30" s="149">
        <f>ANASAYFA!B26</f>
        <v>0</v>
      </c>
      <c r="C30" s="150">
        <f>ANASAYFA!C26</f>
        <v>0</v>
      </c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236">
        <f t="shared" si="0"/>
        <v>0</v>
      </c>
      <c r="Y30" s="190">
        <f t="shared" si="1"/>
        <v>0</v>
      </c>
      <c r="AA30" s="148">
        <v>80</v>
      </c>
    </row>
    <row r="31" spans="1:27" ht="15" customHeight="1" x14ac:dyDescent="0.25">
      <c r="A31" s="149">
        <f>ANASAYFA!A27</f>
        <v>24</v>
      </c>
      <c r="B31" s="149">
        <f>ANASAYFA!B27</f>
        <v>0</v>
      </c>
      <c r="C31" s="150">
        <f>ANASAYFA!C27</f>
        <v>0</v>
      </c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236">
        <f t="shared" si="0"/>
        <v>0</v>
      </c>
      <c r="Y31" s="190">
        <f t="shared" ref="Y31:Y50" si="2">ROUND((100*X31)/(AA31),0)</f>
        <v>0</v>
      </c>
      <c r="AA31" s="148">
        <v>80</v>
      </c>
    </row>
    <row r="32" spans="1:27" ht="15" customHeight="1" x14ac:dyDescent="0.25">
      <c r="A32" s="149">
        <f>ANASAYFA!A28</f>
        <v>25</v>
      </c>
      <c r="B32" s="149">
        <f>ANASAYFA!B28</f>
        <v>0</v>
      </c>
      <c r="C32" s="150">
        <f>ANASAYFA!C28</f>
        <v>0</v>
      </c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236">
        <f t="shared" si="0"/>
        <v>0</v>
      </c>
      <c r="Y32" s="190">
        <f t="shared" si="2"/>
        <v>0</v>
      </c>
      <c r="AA32" s="148">
        <v>80</v>
      </c>
    </row>
    <row r="33" spans="1:27" ht="15" customHeight="1" x14ac:dyDescent="0.25">
      <c r="A33" s="149">
        <f>ANASAYFA!A29</f>
        <v>26</v>
      </c>
      <c r="B33" s="149">
        <f>ANASAYFA!B29</f>
        <v>0</v>
      </c>
      <c r="C33" s="150">
        <f>ANASAYFA!C29</f>
        <v>0</v>
      </c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236">
        <f t="shared" si="0"/>
        <v>0</v>
      </c>
      <c r="Y33" s="190">
        <f t="shared" si="2"/>
        <v>0</v>
      </c>
      <c r="AA33" s="148">
        <v>80</v>
      </c>
    </row>
    <row r="34" spans="1:27" ht="15" customHeight="1" x14ac:dyDescent="0.25">
      <c r="A34" s="149">
        <f>ANASAYFA!A30</f>
        <v>27</v>
      </c>
      <c r="B34" s="149">
        <f>ANASAYFA!B30</f>
        <v>0</v>
      </c>
      <c r="C34" s="150">
        <f>ANASAYFA!C30</f>
        <v>0</v>
      </c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236">
        <f t="shared" si="0"/>
        <v>0</v>
      </c>
      <c r="Y34" s="190">
        <f t="shared" si="2"/>
        <v>0</v>
      </c>
      <c r="AA34" s="148">
        <v>80</v>
      </c>
    </row>
    <row r="35" spans="1:27" ht="15" customHeight="1" x14ac:dyDescent="0.25">
      <c r="A35" s="149">
        <f>ANASAYFA!A31</f>
        <v>28</v>
      </c>
      <c r="B35" s="149">
        <f>ANASAYFA!B31</f>
        <v>0</v>
      </c>
      <c r="C35" s="150">
        <f>ANASAYFA!C31</f>
        <v>0</v>
      </c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236">
        <f t="shared" si="0"/>
        <v>0</v>
      </c>
      <c r="Y35" s="190">
        <f t="shared" si="2"/>
        <v>0</v>
      </c>
      <c r="AA35" s="148">
        <v>80</v>
      </c>
    </row>
    <row r="36" spans="1:27" ht="15" customHeight="1" x14ac:dyDescent="0.25">
      <c r="A36" s="149">
        <f>ANASAYFA!A32</f>
        <v>29</v>
      </c>
      <c r="B36" s="149">
        <f>ANASAYFA!B32</f>
        <v>0</v>
      </c>
      <c r="C36" s="150">
        <f>ANASAYFA!C32</f>
        <v>0</v>
      </c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236">
        <f t="shared" si="0"/>
        <v>0</v>
      </c>
      <c r="Y36" s="190">
        <f t="shared" si="2"/>
        <v>0</v>
      </c>
      <c r="AA36" s="148">
        <v>80</v>
      </c>
    </row>
    <row r="37" spans="1:27" ht="15" customHeight="1" x14ac:dyDescent="0.25">
      <c r="A37" s="149">
        <f>ANASAYFA!A33</f>
        <v>30</v>
      </c>
      <c r="B37" s="149">
        <f>ANASAYFA!B33</f>
        <v>0</v>
      </c>
      <c r="C37" s="150">
        <f>ANASAYFA!C33</f>
        <v>0</v>
      </c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236">
        <f t="shared" si="0"/>
        <v>0</v>
      </c>
      <c r="Y37" s="190">
        <f t="shared" si="2"/>
        <v>0</v>
      </c>
      <c r="AA37" s="148">
        <v>80</v>
      </c>
    </row>
    <row r="38" spans="1:27" ht="15" customHeight="1" x14ac:dyDescent="0.25">
      <c r="A38" s="149">
        <f>ANASAYFA!A34</f>
        <v>31</v>
      </c>
      <c r="B38" s="149">
        <f>ANASAYFA!B34</f>
        <v>0</v>
      </c>
      <c r="C38" s="150">
        <f>ANASAYFA!C34</f>
        <v>0</v>
      </c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236">
        <f t="shared" si="0"/>
        <v>0</v>
      </c>
      <c r="Y38" s="190">
        <f t="shared" si="2"/>
        <v>0</v>
      </c>
      <c r="AA38" s="148">
        <v>80</v>
      </c>
    </row>
    <row r="39" spans="1:27" ht="15" customHeight="1" x14ac:dyDescent="0.25">
      <c r="A39" s="149">
        <f>ANASAYFA!A35</f>
        <v>32</v>
      </c>
      <c r="B39" s="149">
        <f>ANASAYFA!B35</f>
        <v>0</v>
      </c>
      <c r="C39" s="150">
        <f>ANASAYFA!C35</f>
        <v>0</v>
      </c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236">
        <f t="shared" si="0"/>
        <v>0</v>
      </c>
      <c r="Y39" s="190">
        <f t="shared" si="2"/>
        <v>0</v>
      </c>
      <c r="AA39" s="148">
        <v>80</v>
      </c>
    </row>
    <row r="40" spans="1:27" ht="15" customHeight="1" x14ac:dyDescent="0.25">
      <c r="A40" s="149">
        <f>ANASAYFA!A36</f>
        <v>33</v>
      </c>
      <c r="B40" s="149">
        <f>ANASAYFA!B36</f>
        <v>0</v>
      </c>
      <c r="C40" s="150">
        <f>ANASAYFA!C36</f>
        <v>0</v>
      </c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236">
        <f t="shared" si="0"/>
        <v>0</v>
      </c>
      <c r="Y40" s="190">
        <f t="shared" si="2"/>
        <v>0</v>
      </c>
      <c r="AA40" s="148">
        <v>80</v>
      </c>
    </row>
    <row r="41" spans="1:27" ht="15" customHeight="1" x14ac:dyDescent="0.25">
      <c r="A41" s="149">
        <f>ANASAYFA!A37</f>
        <v>34</v>
      </c>
      <c r="B41" s="149">
        <f>ANASAYFA!B37</f>
        <v>0</v>
      </c>
      <c r="C41" s="150">
        <f>ANASAYFA!C37</f>
        <v>0</v>
      </c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236">
        <f t="shared" si="0"/>
        <v>0</v>
      </c>
      <c r="Y41" s="190">
        <f t="shared" si="2"/>
        <v>0</v>
      </c>
      <c r="AA41" s="148">
        <v>80</v>
      </c>
    </row>
    <row r="42" spans="1:27" ht="15" customHeight="1" x14ac:dyDescent="0.25">
      <c r="A42" s="149">
        <f>ANASAYFA!A38</f>
        <v>35</v>
      </c>
      <c r="B42" s="149">
        <f>ANASAYFA!B38</f>
        <v>0</v>
      </c>
      <c r="C42" s="150">
        <f>ANASAYFA!C38</f>
        <v>0</v>
      </c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236">
        <f t="shared" si="0"/>
        <v>0</v>
      </c>
      <c r="Y42" s="190">
        <f t="shared" si="2"/>
        <v>0</v>
      </c>
      <c r="AA42" s="148">
        <v>80</v>
      </c>
    </row>
    <row r="43" spans="1:27" ht="15" customHeight="1" x14ac:dyDescent="0.25">
      <c r="A43" s="149">
        <f>ANASAYFA!A39</f>
        <v>36</v>
      </c>
      <c r="B43" s="149">
        <f>ANASAYFA!B39</f>
        <v>0</v>
      </c>
      <c r="C43" s="150">
        <f>ANASAYFA!C39</f>
        <v>0</v>
      </c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30"/>
      <c r="X43" s="236">
        <f t="shared" si="0"/>
        <v>0</v>
      </c>
      <c r="Y43" s="190">
        <f t="shared" si="2"/>
        <v>0</v>
      </c>
      <c r="AA43" s="148">
        <v>80</v>
      </c>
    </row>
    <row r="44" spans="1:27" ht="15" customHeight="1" x14ac:dyDescent="0.25">
      <c r="A44" s="149">
        <f>ANASAYFA!A40</f>
        <v>37</v>
      </c>
      <c r="B44" s="149">
        <f>ANASAYFA!B40</f>
        <v>0</v>
      </c>
      <c r="C44" s="150">
        <f>ANASAYFA!C40</f>
        <v>0</v>
      </c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130"/>
      <c r="X44" s="236">
        <f t="shared" si="0"/>
        <v>0</v>
      </c>
      <c r="Y44" s="190">
        <f t="shared" si="2"/>
        <v>0</v>
      </c>
      <c r="AA44" s="148">
        <v>80</v>
      </c>
    </row>
    <row r="45" spans="1:27" ht="15" customHeight="1" x14ac:dyDescent="0.25">
      <c r="A45" s="149">
        <f>ANASAYFA!A41</f>
        <v>38</v>
      </c>
      <c r="B45" s="149">
        <f>ANASAYFA!B41</f>
        <v>0</v>
      </c>
      <c r="C45" s="150">
        <f>ANASAYFA!C41</f>
        <v>0</v>
      </c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236">
        <f t="shared" si="0"/>
        <v>0</v>
      </c>
      <c r="Y45" s="190">
        <f t="shared" si="2"/>
        <v>0</v>
      </c>
      <c r="AA45" s="148">
        <v>80</v>
      </c>
    </row>
    <row r="46" spans="1:27" ht="15" customHeight="1" x14ac:dyDescent="0.25">
      <c r="A46" s="149">
        <f>ANASAYFA!A42</f>
        <v>39</v>
      </c>
      <c r="B46" s="149">
        <f>ANASAYFA!B42</f>
        <v>0</v>
      </c>
      <c r="C46" s="150">
        <f>ANASAYFA!C42</f>
        <v>0</v>
      </c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236">
        <f t="shared" si="0"/>
        <v>0</v>
      </c>
      <c r="Y46" s="190">
        <f t="shared" si="2"/>
        <v>0</v>
      </c>
      <c r="AA46" s="148">
        <v>80</v>
      </c>
    </row>
    <row r="47" spans="1:27" ht="15" customHeight="1" x14ac:dyDescent="0.25">
      <c r="A47" s="149">
        <f>ANASAYFA!A43</f>
        <v>40</v>
      </c>
      <c r="B47" s="149">
        <f>ANASAYFA!B43</f>
        <v>0</v>
      </c>
      <c r="C47" s="150">
        <f>ANASAYFA!C43</f>
        <v>0</v>
      </c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236">
        <f t="shared" si="0"/>
        <v>0</v>
      </c>
      <c r="Y47" s="190">
        <f t="shared" si="2"/>
        <v>0</v>
      </c>
      <c r="AA47" s="148">
        <v>80</v>
      </c>
    </row>
    <row r="48" spans="1:27" ht="15" customHeight="1" x14ac:dyDescent="0.25">
      <c r="A48" s="149">
        <f>ANASAYFA!A44</f>
        <v>41</v>
      </c>
      <c r="B48" s="149">
        <f>ANASAYFA!B44</f>
        <v>0</v>
      </c>
      <c r="C48" s="150">
        <f>ANASAYFA!C44</f>
        <v>0</v>
      </c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0"/>
      <c r="V48" s="130"/>
      <c r="W48" s="130"/>
      <c r="X48" s="236">
        <f t="shared" si="0"/>
        <v>0</v>
      </c>
      <c r="Y48" s="190">
        <f t="shared" si="2"/>
        <v>0</v>
      </c>
      <c r="AA48" s="148">
        <v>80</v>
      </c>
    </row>
    <row r="49" spans="1:27" ht="15" customHeight="1" x14ac:dyDescent="0.25">
      <c r="A49" s="149">
        <f>ANASAYFA!A45</f>
        <v>42</v>
      </c>
      <c r="B49" s="149">
        <f>ANASAYFA!B45</f>
        <v>0</v>
      </c>
      <c r="C49" s="150">
        <f>ANASAYFA!C45</f>
        <v>0</v>
      </c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236">
        <f t="shared" si="0"/>
        <v>0</v>
      </c>
      <c r="Y49" s="190">
        <f t="shared" si="2"/>
        <v>0</v>
      </c>
      <c r="AA49" s="148">
        <v>80</v>
      </c>
    </row>
    <row r="50" spans="1:27" ht="15" customHeight="1" x14ac:dyDescent="0.25">
      <c r="A50" s="149">
        <f>ANASAYFA!A46</f>
        <v>43</v>
      </c>
      <c r="B50" s="149">
        <f>ANASAYFA!B46</f>
        <v>0</v>
      </c>
      <c r="C50" s="150">
        <f>ANASAYFA!C46</f>
        <v>0</v>
      </c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0"/>
      <c r="V50" s="130"/>
      <c r="W50" s="130"/>
      <c r="X50" s="236">
        <f t="shared" si="0"/>
        <v>0</v>
      </c>
      <c r="Y50" s="190">
        <f t="shared" si="2"/>
        <v>0</v>
      </c>
      <c r="AA50" s="148">
        <v>80</v>
      </c>
    </row>
    <row r="51" spans="1:27" ht="20.100000000000001" customHeight="1" x14ac:dyDescent="0.25">
      <c r="A51" s="87"/>
      <c r="B51" s="87"/>
      <c r="C51" s="88"/>
      <c r="D51" s="89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9"/>
      <c r="R51" s="89"/>
      <c r="S51" s="89"/>
      <c r="T51" s="89"/>
      <c r="U51" s="89"/>
      <c r="V51" s="89"/>
      <c r="W51" s="89"/>
      <c r="X51" s="90"/>
      <c r="Y51" s="91"/>
    </row>
    <row r="52" spans="1:27" ht="20.100000000000001" customHeight="1" x14ac:dyDescent="0.25"/>
    <row r="53" spans="1:27" ht="20.100000000000001" customHeight="1" x14ac:dyDescent="0.25">
      <c r="W53" s="309" t="str">
        <f>ANASAYFA!J25</f>
        <v>MUSTAFA ÇINKIR</v>
      </c>
      <c r="X53" s="309"/>
      <c r="Y53" s="309"/>
    </row>
    <row r="54" spans="1:27" ht="20.100000000000001" customHeight="1" x14ac:dyDescent="0.25">
      <c r="W54" s="310" t="str">
        <f>ANASAYFA!J26</f>
        <v>1/B Sınıf Öğretmeni</v>
      </c>
      <c r="X54" s="310"/>
      <c r="Y54" s="310"/>
    </row>
    <row r="57" spans="1:27" x14ac:dyDescent="0.25">
      <c r="U57" s="4"/>
      <c r="V57" s="4"/>
      <c r="W57" s="4"/>
    </row>
    <row r="86" spans="3:3" x14ac:dyDescent="0.25">
      <c r="C86" s="65"/>
    </row>
  </sheetData>
  <mergeCells count="31">
    <mergeCell ref="W53:Y53"/>
    <mergeCell ref="W54:Y54"/>
    <mergeCell ref="I7:K7"/>
    <mergeCell ref="D7:H7"/>
    <mergeCell ref="A1:Y1"/>
    <mergeCell ref="C3:C7"/>
    <mergeCell ref="X3:X7"/>
    <mergeCell ref="Y3:Y7"/>
    <mergeCell ref="A2:Y2"/>
    <mergeCell ref="D3:D6"/>
    <mergeCell ref="E3:E6"/>
    <mergeCell ref="F3:F6"/>
    <mergeCell ref="G3:G6"/>
    <mergeCell ref="H3:H6"/>
    <mergeCell ref="I3:I6"/>
    <mergeCell ref="J3:J6"/>
    <mergeCell ref="K3:K6"/>
    <mergeCell ref="V3:V6"/>
    <mergeCell ref="W3:W6"/>
    <mergeCell ref="Q3:Q6"/>
    <mergeCell ref="R3:R6"/>
    <mergeCell ref="S3:S6"/>
    <mergeCell ref="T3:T6"/>
    <mergeCell ref="U3:U6"/>
    <mergeCell ref="L7:P7"/>
    <mergeCell ref="Q7:W7"/>
    <mergeCell ref="L3:L6"/>
    <mergeCell ref="M3:M6"/>
    <mergeCell ref="N3:N6"/>
    <mergeCell ref="O3:O6"/>
    <mergeCell ref="P3:P6"/>
  </mergeCells>
  <dataValidations xWindow="122" yWindow="455" count="1">
    <dataValidation allowBlank="1" showErrorMessage="1" sqref="A1:C1048576 D7 I7 L7:W7 D1:W3 D51:V1048576 X1:XFD52 Z53:XFD53 W51:W54 W55:XFD1048576 Z54:XFD54"/>
  </dataValidation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E57"/>
  <sheetViews>
    <sheetView zoomScaleNormal="100" workbookViewId="0">
      <pane xSplit="3" ySplit="7" topLeftCell="D40" activePane="bottomRight" state="frozen"/>
      <selection pane="topRight" activeCell="D1" sqref="D1"/>
      <selection pane="bottomLeft" activeCell="A8" sqref="A8"/>
      <selection pane="bottomRight" activeCell="AD41" sqref="AD41"/>
    </sheetView>
  </sheetViews>
  <sheetFormatPr defaultColWidth="9.140625" defaultRowHeight="15.75" x14ac:dyDescent="0.25"/>
  <cols>
    <col min="1" max="1" width="4.7109375" style="17" customWidth="1"/>
    <col min="2" max="2" width="6.42578125" style="17" customWidth="1"/>
    <col min="3" max="3" width="27.7109375" style="17" customWidth="1"/>
    <col min="4" max="23" width="5.42578125" style="1" customWidth="1"/>
    <col min="24" max="24" width="5.7109375" style="23" customWidth="1"/>
    <col min="25" max="25" width="9.7109375" style="3" customWidth="1"/>
    <col min="26" max="26" width="5.7109375" style="1" customWidth="1"/>
    <col min="27" max="27" width="11.140625" style="1" customWidth="1"/>
    <col min="28" max="28" width="7.7109375" style="1" customWidth="1"/>
    <col min="29" max="29" width="6" style="1" customWidth="1"/>
    <col min="30" max="30" width="5.140625" style="1" customWidth="1"/>
    <col min="31" max="31" width="4" style="1" customWidth="1"/>
    <col min="32" max="16384" width="9.140625" style="1"/>
  </cols>
  <sheetData>
    <row r="1" spans="1:31" ht="20.100000000000001" customHeight="1" x14ac:dyDescent="0.25">
      <c r="A1" s="290" t="str">
        <f>ANASAYFA!A1</f>
        <v>2023-2024 EĞİTİM ÖĞRETİM YILI PROF. DR. HALET ÇAMBEL İLKOKULU 1/B SINIFI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291"/>
      <c r="X1" s="291"/>
      <c r="Y1" s="292"/>
    </row>
    <row r="2" spans="1:31" ht="20.100000000000001" customHeight="1" x14ac:dyDescent="0.25">
      <c r="A2" s="290" t="s">
        <v>353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2"/>
    </row>
    <row r="3" spans="1:31" ht="37.15" customHeight="1" x14ac:dyDescent="0.25">
      <c r="A3" s="18"/>
      <c r="B3" s="19"/>
      <c r="C3" s="296"/>
      <c r="D3" s="299" t="s">
        <v>79</v>
      </c>
      <c r="E3" s="299" t="s">
        <v>84</v>
      </c>
      <c r="F3" s="299" t="s">
        <v>85</v>
      </c>
      <c r="G3" s="299" t="s">
        <v>86</v>
      </c>
      <c r="H3" s="299" t="s">
        <v>87</v>
      </c>
      <c r="I3" s="293" t="s">
        <v>88</v>
      </c>
      <c r="J3" s="293" t="s">
        <v>89</v>
      </c>
      <c r="K3" s="293" t="s">
        <v>91</v>
      </c>
      <c r="L3" s="302" t="s">
        <v>93</v>
      </c>
      <c r="M3" s="302" t="s">
        <v>94</v>
      </c>
      <c r="N3" s="302" t="s">
        <v>95</v>
      </c>
      <c r="O3" s="302" t="s">
        <v>96</v>
      </c>
      <c r="P3" s="302" t="s">
        <v>104</v>
      </c>
      <c r="Q3" s="325" t="s">
        <v>112</v>
      </c>
      <c r="R3" s="325" t="s">
        <v>113</v>
      </c>
      <c r="S3" s="325" t="s">
        <v>114</v>
      </c>
      <c r="T3" s="325" t="s">
        <v>115</v>
      </c>
      <c r="U3" s="325" t="s">
        <v>117</v>
      </c>
      <c r="V3" s="325" t="s">
        <v>118</v>
      </c>
      <c r="W3" s="325" t="s">
        <v>120</v>
      </c>
      <c r="X3" s="318" t="s">
        <v>58</v>
      </c>
      <c r="Y3" s="318" t="s">
        <v>59</v>
      </c>
    </row>
    <row r="4" spans="1:31" ht="37.15" customHeight="1" x14ac:dyDescent="0.25">
      <c r="A4" s="20"/>
      <c r="B4" s="21"/>
      <c r="C4" s="297"/>
      <c r="D4" s="300"/>
      <c r="E4" s="300"/>
      <c r="F4" s="300"/>
      <c r="G4" s="300"/>
      <c r="H4" s="300"/>
      <c r="I4" s="294"/>
      <c r="J4" s="294"/>
      <c r="K4" s="294"/>
      <c r="L4" s="303"/>
      <c r="M4" s="303"/>
      <c r="N4" s="303"/>
      <c r="O4" s="303"/>
      <c r="P4" s="303"/>
      <c r="Q4" s="326"/>
      <c r="R4" s="326"/>
      <c r="S4" s="326"/>
      <c r="T4" s="326"/>
      <c r="U4" s="326"/>
      <c r="V4" s="326"/>
      <c r="W4" s="326"/>
      <c r="X4" s="318"/>
      <c r="Y4" s="318"/>
      <c r="AA4" s="56"/>
      <c r="AB4" s="56"/>
      <c r="AC4" s="56"/>
      <c r="AD4" s="56"/>
      <c r="AE4" s="56"/>
    </row>
    <row r="5" spans="1:31" ht="37.15" customHeight="1" x14ac:dyDescent="0.25">
      <c r="A5" s="20"/>
      <c r="B5" s="21"/>
      <c r="C5" s="297"/>
      <c r="D5" s="300"/>
      <c r="E5" s="300"/>
      <c r="F5" s="300"/>
      <c r="G5" s="300"/>
      <c r="H5" s="300"/>
      <c r="I5" s="294"/>
      <c r="J5" s="294"/>
      <c r="K5" s="294"/>
      <c r="L5" s="303"/>
      <c r="M5" s="303"/>
      <c r="N5" s="303"/>
      <c r="O5" s="303"/>
      <c r="P5" s="303"/>
      <c r="Q5" s="326"/>
      <c r="R5" s="326"/>
      <c r="S5" s="326"/>
      <c r="T5" s="326"/>
      <c r="U5" s="326"/>
      <c r="V5" s="326"/>
      <c r="W5" s="326"/>
      <c r="X5" s="318"/>
      <c r="Y5" s="318"/>
    </row>
    <row r="6" spans="1:31" ht="37.15" customHeight="1" x14ac:dyDescent="0.25">
      <c r="A6" s="20"/>
      <c r="B6" s="21"/>
      <c r="C6" s="297"/>
      <c r="D6" s="301"/>
      <c r="E6" s="301"/>
      <c r="F6" s="301"/>
      <c r="G6" s="301"/>
      <c r="H6" s="301"/>
      <c r="I6" s="295"/>
      <c r="J6" s="295"/>
      <c r="K6" s="295"/>
      <c r="L6" s="304"/>
      <c r="M6" s="304"/>
      <c r="N6" s="304"/>
      <c r="O6" s="304"/>
      <c r="P6" s="304"/>
      <c r="Q6" s="327"/>
      <c r="R6" s="327"/>
      <c r="S6" s="327"/>
      <c r="T6" s="327"/>
      <c r="U6" s="327"/>
      <c r="V6" s="327"/>
      <c r="W6" s="327"/>
      <c r="X6" s="318"/>
      <c r="Y6" s="318"/>
      <c r="AA6" s="57"/>
      <c r="AB6" s="57"/>
      <c r="AC6" s="57"/>
      <c r="AD6" s="57"/>
      <c r="AE6" s="57"/>
    </row>
    <row r="7" spans="1:31" ht="13.15" customHeight="1" x14ac:dyDescent="0.25">
      <c r="A7" s="20"/>
      <c r="B7" s="21"/>
      <c r="C7" s="298"/>
      <c r="D7" s="321" t="s">
        <v>50</v>
      </c>
      <c r="E7" s="322"/>
      <c r="F7" s="322"/>
      <c r="G7" s="322"/>
      <c r="H7" s="323"/>
      <c r="I7" s="319" t="s">
        <v>51</v>
      </c>
      <c r="J7" s="320"/>
      <c r="K7" s="320"/>
      <c r="L7" s="324" t="s">
        <v>124</v>
      </c>
      <c r="M7" s="324"/>
      <c r="N7" s="324"/>
      <c r="O7" s="324"/>
      <c r="P7" s="324"/>
      <c r="Q7" s="319" t="s">
        <v>53</v>
      </c>
      <c r="R7" s="320"/>
      <c r="S7" s="320"/>
      <c r="T7" s="320"/>
      <c r="U7" s="320"/>
      <c r="V7" s="320"/>
      <c r="W7" s="320"/>
      <c r="X7" s="318"/>
      <c r="Y7" s="318"/>
    </row>
    <row r="8" spans="1:31" ht="15" customHeight="1" x14ac:dyDescent="0.25">
      <c r="A8" s="149">
        <f>ANASAYFA!A4</f>
        <v>1</v>
      </c>
      <c r="B8" s="149">
        <f>ANASAYFA!B4</f>
        <v>0</v>
      </c>
      <c r="C8" s="150">
        <f>ANASAYFA!C4</f>
        <v>0</v>
      </c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236">
        <f>SUM(D8:W8)</f>
        <v>0</v>
      </c>
      <c r="Y8" s="190">
        <f>ROUND((100*X8)/(AA8),0)</f>
        <v>0</v>
      </c>
      <c r="AA8" s="148">
        <v>80</v>
      </c>
    </row>
    <row r="9" spans="1:31" ht="15" customHeight="1" x14ac:dyDescent="0.25">
      <c r="A9" s="149">
        <f>ANASAYFA!A5</f>
        <v>2</v>
      </c>
      <c r="B9" s="149">
        <f>ANASAYFA!B5</f>
        <v>0</v>
      </c>
      <c r="C9" s="150">
        <f>ANASAYFA!C5</f>
        <v>0</v>
      </c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236">
        <f t="shared" ref="X9:X50" si="0">SUM(D9:W9)</f>
        <v>0</v>
      </c>
      <c r="Y9" s="190">
        <f t="shared" ref="Y9:Y50" si="1">ROUND((100*X9)/(AA9),0)</f>
        <v>0</v>
      </c>
      <c r="AA9" s="148">
        <v>80</v>
      </c>
    </row>
    <row r="10" spans="1:31" ht="15" customHeight="1" x14ac:dyDescent="0.25">
      <c r="A10" s="149">
        <f>ANASAYFA!A6</f>
        <v>3</v>
      </c>
      <c r="B10" s="149">
        <f>ANASAYFA!B6</f>
        <v>0</v>
      </c>
      <c r="C10" s="150">
        <f>ANASAYFA!C6</f>
        <v>0</v>
      </c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236">
        <f t="shared" si="0"/>
        <v>0</v>
      </c>
      <c r="Y10" s="190">
        <f t="shared" si="1"/>
        <v>0</v>
      </c>
      <c r="AA10" s="148">
        <v>80</v>
      </c>
    </row>
    <row r="11" spans="1:31" ht="15" customHeight="1" x14ac:dyDescent="0.25">
      <c r="A11" s="149">
        <f>ANASAYFA!A7</f>
        <v>4</v>
      </c>
      <c r="B11" s="149">
        <f>ANASAYFA!B7</f>
        <v>0</v>
      </c>
      <c r="C11" s="150">
        <f>ANASAYFA!C7</f>
        <v>0</v>
      </c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236">
        <f t="shared" si="0"/>
        <v>0</v>
      </c>
      <c r="Y11" s="190">
        <f t="shared" si="1"/>
        <v>0</v>
      </c>
      <c r="AA11" s="148">
        <v>80</v>
      </c>
    </row>
    <row r="12" spans="1:31" ht="15" customHeight="1" x14ac:dyDescent="0.25">
      <c r="A12" s="149">
        <f>ANASAYFA!A8</f>
        <v>5</v>
      </c>
      <c r="B12" s="149">
        <f>ANASAYFA!B8</f>
        <v>0</v>
      </c>
      <c r="C12" s="150">
        <f>ANASAYFA!C8</f>
        <v>0</v>
      </c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236">
        <f t="shared" si="0"/>
        <v>0</v>
      </c>
      <c r="Y12" s="190">
        <f t="shared" si="1"/>
        <v>0</v>
      </c>
      <c r="AA12" s="148">
        <v>80</v>
      </c>
    </row>
    <row r="13" spans="1:31" ht="15" customHeight="1" x14ac:dyDescent="0.25">
      <c r="A13" s="149">
        <f>ANASAYFA!A9</f>
        <v>6</v>
      </c>
      <c r="B13" s="149">
        <f>ANASAYFA!B9</f>
        <v>0</v>
      </c>
      <c r="C13" s="150">
        <f>ANASAYFA!C9</f>
        <v>0</v>
      </c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236">
        <f t="shared" si="0"/>
        <v>0</v>
      </c>
      <c r="Y13" s="190">
        <f t="shared" si="1"/>
        <v>0</v>
      </c>
      <c r="AA13" s="148">
        <v>80</v>
      </c>
    </row>
    <row r="14" spans="1:31" ht="15" customHeight="1" x14ac:dyDescent="0.25">
      <c r="A14" s="149">
        <f>ANASAYFA!A10</f>
        <v>7</v>
      </c>
      <c r="B14" s="149">
        <f>ANASAYFA!B10</f>
        <v>0</v>
      </c>
      <c r="C14" s="153">
        <f>ANASAYFA!C10</f>
        <v>0</v>
      </c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236">
        <f t="shared" si="0"/>
        <v>0</v>
      </c>
      <c r="Y14" s="190">
        <f t="shared" si="1"/>
        <v>0</v>
      </c>
      <c r="AA14" s="148">
        <v>80</v>
      </c>
    </row>
    <row r="15" spans="1:31" ht="15" customHeight="1" x14ac:dyDescent="0.25">
      <c r="A15" s="149">
        <f>ANASAYFA!A11</f>
        <v>8</v>
      </c>
      <c r="B15" s="149">
        <f>ANASAYFA!B11</f>
        <v>0</v>
      </c>
      <c r="C15" s="150">
        <f>ANASAYFA!C11</f>
        <v>0</v>
      </c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236">
        <f t="shared" si="0"/>
        <v>0</v>
      </c>
      <c r="Y15" s="190">
        <f t="shared" si="1"/>
        <v>0</v>
      </c>
      <c r="AA15" s="148">
        <v>80</v>
      </c>
    </row>
    <row r="16" spans="1:31" ht="15" customHeight="1" x14ac:dyDescent="0.25">
      <c r="A16" s="149">
        <f>ANASAYFA!A12</f>
        <v>9</v>
      </c>
      <c r="B16" s="149">
        <f>ANASAYFA!B12</f>
        <v>0</v>
      </c>
      <c r="C16" s="150">
        <f>ANASAYFA!C12</f>
        <v>0</v>
      </c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236">
        <f t="shared" si="0"/>
        <v>0</v>
      </c>
      <c r="Y16" s="190">
        <f t="shared" si="1"/>
        <v>0</v>
      </c>
      <c r="AA16" s="148">
        <v>80</v>
      </c>
    </row>
    <row r="17" spans="1:27" ht="15" customHeight="1" x14ac:dyDescent="0.25">
      <c r="A17" s="149">
        <f>ANASAYFA!A13</f>
        <v>10</v>
      </c>
      <c r="B17" s="149">
        <f>ANASAYFA!B13</f>
        <v>0</v>
      </c>
      <c r="C17" s="150">
        <f>ANASAYFA!C13</f>
        <v>0</v>
      </c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236">
        <f t="shared" si="0"/>
        <v>0</v>
      </c>
      <c r="Y17" s="190">
        <f t="shared" si="1"/>
        <v>0</v>
      </c>
      <c r="AA17" s="148">
        <v>80</v>
      </c>
    </row>
    <row r="18" spans="1:27" ht="15" customHeight="1" x14ac:dyDescent="0.25">
      <c r="A18" s="149">
        <f>ANASAYFA!A14</f>
        <v>11</v>
      </c>
      <c r="B18" s="149">
        <f>ANASAYFA!B14</f>
        <v>0</v>
      </c>
      <c r="C18" s="150">
        <f>ANASAYFA!C14</f>
        <v>0</v>
      </c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236">
        <f t="shared" si="0"/>
        <v>0</v>
      </c>
      <c r="Y18" s="190">
        <f t="shared" si="1"/>
        <v>0</v>
      </c>
      <c r="AA18" s="148">
        <v>80</v>
      </c>
    </row>
    <row r="19" spans="1:27" ht="15" customHeight="1" x14ac:dyDescent="0.25">
      <c r="A19" s="149">
        <f>ANASAYFA!A15</f>
        <v>12</v>
      </c>
      <c r="B19" s="149">
        <f>ANASAYFA!B15</f>
        <v>0</v>
      </c>
      <c r="C19" s="150">
        <f>ANASAYFA!C15</f>
        <v>0</v>
      </c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236">
        <f t="shared" si="0"/>
        <v>0</v>
      </c>
      <c r="Y19" s="190">
        <f t="shared" si="1"/>
        <v>0</v>
      </c>
      <c r="AA19" s="148">
        <v>80</v>
      </c>
    </row>
    <row r="20" spans="1:27" ht="15" customHeight="1" x14ac:dyDescent="0.25">
      <c r="A20" s="149">
        <f>ANASAYFA!A16</f>
        <v>13</v>
      </c>
      <c r="B20" s="149">
        <f>ANASAYFA!B16</f>
        <v>0</v>
      </c>
      <c r="C20" s="150">
        <f>ANASAYFA!C16</f>
        <v>0</v>
      </c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236">
        <f t="shared" si="0"/>
        <v>0</v>
      </c>
      <c r="Y20" s="190">
        <f t="shared" si="1"/>
        <v>0</v>
      </c>
      <c r="AA20" s="148">
        <v>80</v>
      </c>
    </row>
    <row r="21" spans="1:27" ht="15" customHeight="1" x14ac:dyDescent="0.25">
      <c r="A21" s="149">
        <f>ANASAYFA!A17</f>
        <v>14</v>
      </c>
      <c r="B21" s="149">
        <f>ANASAYFA!B17</f>
        <v>0</v>
      </c>
      <c r="C21" s="150">
        <f>ANASAYFA!C17</f>
        <v>0</v>
      </c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236">
        <f t="shared" si="0"/>
        <v>0</v>
      </c>
      <c r="Y21" s="190">
        <f t="shared" si="1"/>
        <v>0</v>
      </c>
      <c r="AA21" s="148">
        <v>80</v>
      </c>
    </row>
    <row r="22" spans="1:27" ht="15" customHeight="1" x14ac:dyDescent="0.25">
      <c r="A22" s="149">
        <f>ANASAYFA!A18</f>
        <v>15</v>
      </c>
      <c r="B22" s="149">
        <f>ANASAYFA!B18</f>
        <v>0</v>
      </c>
      <c r="C22" s="150">
        <f>ANASAYFA!C18</f>
        <v>0</v>
      </c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236">
        <f t="shared" si="0"/>
        <v>0</v>
      </c>
      <c r="Y22" s="190">
        <f t="shared" si="1"/>
        <v>0</v>
      </c>
      <c r="AA22" s="148">
        <v>80</v>
      </c>
    </row>
    <row r="23" spans="1:27" ht="15" customHeight="1" x14ac:dyDescent="0.25">
      <c r="A23" s="149">
        <f>ANASAYFA!A19</f>
        <v>16</v>
      </c>
      <c r="B23" s="149">
        <f>ANASAYFA!B19</f>
        <v>0</v>
      </c>
      <c r="C23" s="150">
        <f>ANASAYFA!C19</f>
        <v>0</v>
      </c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236">
        <f t="shared" si="0"/>
        <v>0</v>
      </c>
      <c r="Y23" s="190">
        <f t="shared" si="1"/>
        <v>0</v>
      </c>
      <c r="AA23" s="148">
        <v>80</v>
      </c>
    </row>
    <row r="24" spans="1:27" ht="15" customHeight="1" x14ac:dyDescent="0.25">
      <c r="A24" s="149">
        <f>ANASAYFA!A20</f>
        <v>17</v>
      </c>
      <c r="B24" s="149">
        <f>ANASAYFA!B20</f>
        <v>0</v>
      </c>
      <c r="C24" s="150">
        <f>ANASAYFA!C20</f>
        <v>0</v>
      </c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236">
        <f t="shared" si="0"/>
        <v>0</v>
      </c>
      <c r="Y24" s="190">
        <f t="shared" si="1"/>
        <v>0</v>
      </c>
      <c r="AA24" s="148">
        <v>80</v>
      </c>
    </row>
    <row r="25" spans="1:27" ht="15" customHeight="1" x14ac:dyDescent="0.25">
      <c r="A25" s="149">
        <f>ANASAYFA!A21</f>
        <v>18</v>
      </c>
      <c r="B25" s="149">
        <f>ANASAYFA!B21</f>
        <v>0</v>
      </c>
      <c r="C25" s="150">
        <f>ANASAYFA!C21</f>
        <v>0</v>
      </c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236">
        <f t="shared" si="0"/>
        <v>0</v>
      </c>
      <c r="Y25" s="190">
        <f t="shared" si="1"/>
        <v>0</v>
      </c>
      <c r="AA25" s="148">
        <v>80</v>
      </c>
    </row>
    <row r="26" spans="1:27" ht="15" customHeight="1" x14ac:dyDescent="0.25">
      <c r="A26" s="149">
        <f>ANASAYFA!A22</f>
        <v>19</v>
      </c>
      <c r="B26" s="149">
        <f>ANASAYFA!B22</f>
        <v>0</v>
      </c>
      <c r="C26" s="150">
        <f>ANASAYFA!C22</f>
        <v>0</v>
      </c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236">
        <f t="shared" si="0"/>
        <v>0</v>
      </c>
      <c r="Y26" s="190">
        <f t="shared" si="1"/>
        <v>0</v>
      </c>
      <c r="AA26" s="148">
        <v>80</v>
      </c>
    </row>
    <row r="27" spans="1:27" ht="15" customHeight="1" x14ac:dyDescent="0.25">
      <c r="A27" s="149">
        <f>ANASAYFA!A23</f>
        <v>20</v>
      </c>
      <c r="B27" s="149">
        <f>ANASAYFA!B23</f>
        <v>0</v>
      </c>
      <c r="C27" s="150">
        <f>ANASAYFA!C23</f>
        <v>0</v>
      </c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236">
        <f t="shared" si="0"/>
        <v>0</v>
      </c>
      <c r="Y27" s="190">
        <f t="shared" si="1"/>
        <v>0</v>
      </c>
      <c r="AA27" s="148">
        <v>80</v>
      </c>
    </row>
    <row r="28" spans="1:27" ht="15" customHeight="1" x14ac:dyDescent="0.25">
      <c r="A28" s="149">
        <f>ANASAYFA!A24</f>
        <v>21</v>
      </c>
      <c r="B28" s="149">
        <f>ANASAYFA!B24</f>
        <v>0</v>
      </c>
      <c r="C28" s="150">
        <f>ANASAYFA!C24</f>
        <v>0</v>
      </c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236">
        <f t="shared" si="0"/>
        <v>0</v>
      </c>
      <c r="Y28" s="190">
        <f t="shared" si="1"/>
        <v>0</v>
      </c>
      <c r="AA28" s="148">
        <v>80</v>
      </c>
    </row>
    <row r="29" spans="1:27" ht="15" customHeight="1" x14ac:dyDescent="0.25">
      <c r="A29" s="149">
        <f>ANASAYFA!A25</f>
        <v>22</v>
      </c>
      <c r="B29" s="149">
        <f>ANASAYFA!B25</f>
        <v>0</v>
      </c>
      <c r="C29" s="150">
        <f>ANASAYFA!C25</f>
        <v>0</v>
      </c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236">
        <f t="shared" si="0"/>
        <v>0</v>
      </c>
      <c r="Y29" s="190">
        <f t="shared" si="1"/>
        <v>0</v>
      </c>
      <c r="AA29" s="148">
        <v>80</v>
      </c>
    </row>
    <row r="30" spans="1:27" ht="15" customHeight="1" x14ac:dyDescent="0.25">
      <c r="A30" s="149">
        <f>ANASAYFA!A26</f>
        <v>23</v>
      </c>
      <c r="B30" s="149">
        <f>ANASAYFA!B26</f>
        <v>0</v>
      </c>
      <c r="C30" s="150">
        <f>ANASAYFA!C26</f>
        <v>0</v>
      </c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236">
        <f t="shared" si="0"/>
        <v>0</v>
      </c>
      <c r="Y30" s="190">
        <f t="shared" si="1"/>
        <v>0</v>
      </c>
      <c r="AA30" s="148">
        <v>80</v>
      </c>
    </row>
    <row r="31" spans="1:27" ht="15" customHeight="1" x14ac:dyDescent="0.25">
      <c r="A31" s="149">
        <f>ANASAYFA!A27</f>
        <v>24</v>
      </c>
      <c r="B31" s="149">
        <f>ANASAYFA!B27</f>
        <v>0</v>
      </c>
      <c r="C31" s="150">
        <f>ANASAYFA!C27</f>
        <v>0</v>
      </c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236">
        <f t="shared" si="0"/>
        <v>0</v>
      </c>
      <c r="Y31" s="190">
        <f t="shared" si="1"/>
        <v>0</v>
      </c>
      <c r="AA31" s="148">
        <v>80</v>
      </c>
    </row>
    <row r="32" spans="1:27" ht="15" customHeight="1" x14ac:dyDescent="0.25">
      <c r="A32" s="149">
        <f>ANASAYFA!A28</f>
        <v>25</v>
      </c>
      <c r="B32" s="149">
        <f>ANASAYFA!B28</f>
        <v>0</v>
      </c>
      <c r="C32" s="150">
        <f>ANASAYFA!C28</f>
        <v>0</v>
      </c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236">
        <f t="shared" si="0"/>
        <v>0</v>
      </c>
      <c r="Y32" s="190">
        <f t="shared" si="1"/>
        <v>0</v>
      </c>
      <c r="AA32" s="148">
        <v>80</v>
      </c>
    </row>
    <row r="33" spans="1:27" ht="15" customHeight="1" x14ac:dyDescent="0.25">
      <c r="A33" s="149">
        <f>ANASAYFA!A29</f>
        <v>26</v>
      </c>
      <c r="B33" s="149">
        <f>ANASAYFA!B29</f>
        <v>0</v>
      </c>
      <c r="C33" s="150">
        <f>ANASAYFA!C29</f>
        <v>0</v>
      </c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236">
        <f t="shared" si="0"/>
        <v>0</v>
      </c>
      <c r="Y33" s="190">
        <f t="shared" si="1"/>
        <v>0</v>
      </c>
      <c r="AA33" s="148">
        <v>80</v>
      </c>
    </row>
    <row r="34" spans="1:27" ht="15" customHeight="1" x14ac:dyDescent="0.25">
      <c r="A34" s="149">
        <f>ANASAYFA!A30</f>
        <v>27</v>
      </c>
      <c r="B34" s="149">
        <f>ANASAYFA!B30</f>
        <v>0</v>
      </c>
      <c r="C34" s="150">
        <f>ANASAYFA!C30</f>
        <v>0</v>
      </c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236">
        <f t="shared" si="0"/>
        <v>0</v>
      </c>
      <c r="Y34" s="190">
        <f t="shared" si="1"/>
        <v>0</v>
      </c>
      <c r="AA34" s="148">
        <v>80</v>
      </c>
    </row>
    <row r="35" spans="1:27" ht="15" customHeight="1" x14ac:dyDescent="0.25">
      <c r="A35" s="149">
        <f>ANASAYFA!A31</f>
        <v>28</v>
      </c>
      <c r="B35" s="149">
        <f>ANASAYFA!B31</f>
        <v>0</v>
      </c>
      <c r="C35" s="150">
        <f>ANASAYFA!C31</f>
        <v>0</v>
      </c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236">
        <f t="shared" si="0"/>
        <v>0</v>
      </c>
      <c r="Y35" s="190">
        <f t="shared" si="1"/>
        <v>0</v>
      </c>
      <c r="AA35" s="148">
        <v>80</v>
      </c>
    </row>
    <row r="36" spans="1:27" ht="15" customHeight="1" x14ac:dyDescent="0.25">
      <c r="A36" s="149">
        <f>ANASAYFA!A32</f>
        <v>29</v>
      </c>
      <c r="B36" s="149">
        <f>ANASAYFA!B32</f>
        <v>0</v>
      </c>
      <c r="C36" s="150">
        <f>ANASAYFA!C32</f>
        <v>0</v>
      </c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236">
        <f t="shared" si="0"/>
        <v>0</v>
      </c>
      <c r="Y36" s="190">
        <f t="shared" si="1"/>
        <v>0</v>
      </c>
      <c r="AA36" s="148">
        <v>80</v>
      </c>
    </row>
    <row r="37" spans="1:27" ht="15" customHeight="1" x14ac:dyDescent="0.25">
      <c r="A37" s="149">
        <f>ANASAYFA!A33</f>
        <v>30</v>
      </c>
      <c r="B37" s="149">
        <f>ANASAYFA!B33</f>
        <v>0</v>
      </c>
      <c r="C37" s="150">
        <f>ANASAYFA!C33</f>
        <v>0</v>
      </c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236">
        <f t="shared" si="0"/>
        <v>0</v>
      </c>
      <c r="Y37" s="190">
        <f t="shared" si="1"/>
        <v>0</v>
      </c>
      <c r="AA37" s="148">
        <v>80</v>
      </c>
    </row>
    <row r="38" spans="1:27" ht="15" customHeight="1" x14ac:dyDescent="0.25">
      <c r="A38" s="149">
        <f>ANASAYFA!A34</f>
        <v>31</v>
      </c>
      <c r="B38" s="149">
        <f>ANASAYFA!B34</f>
        <v>0</v>
      </c>
      <c r="C38" s="150">
        <f>ANASAYFA!C34</f>
        <v>0</v>
      </c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236">
        <f t="shared" si="0"/>
        <v>0</v>
      </c>
      <c r="Y38" s="190">
        <f t="shared" si="1"/>
        <v>0</v>
      </c>
      <c r="AA38" s="148">
        <v>80</v>
      </c>
    </row>
    <row r="39" spans="1:27" ht="15" customHeight="1" x14ac:dyDescent="0.25">
      <c r="A39" s="149">
        <f>ANASAYFA!A35</f>
        <v>32</v>
      </c>
      <c r="B39" s="149">
        <f>ANASAYFA!B35</f>
        <v>0</v>
      </c>
      <c r="C39" s="150">
        <f>ANASAYFA!C35</f>
        <v>0</v>
      </c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236">
        <f t="shared" si="0"/>
        <v>0</v>
      </c>
      <c r="Y39" s="190">
        <f t="shared" si="1"/>
        <v>0</v>
      </c>
      <c r="AA39" s="148">
        <v>80</v>
      </c>
    </row>
    <row r="40" spans="1:27" ht="15" customHeight="1" x14ac:dyDescent="0.25">
      <c r="A40" s="149">
        <f>ANASAYFA!A36</f>
        <v>33</v>
      </c>
      <c r="B40" s="149">
        <f>ANASAYFA!B36</f>
        <v>0</v>
      </c>
      <c r="C40" s="150">
        <f>ANASAYFA!C36</f>
        <v>0</v>
      </c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236">
        <f t="shared" si="0"/>
        <v>0</v>
      </c>
      <c r="Y40" s="190">
        <f t="shared" si="1"/>
        <v>0</v>
      </c>
      <c r="AA40" s="148">
        <v>80</v>
      </c>
    </row>
    <row r="41" spans="1:27" ht="15" customHeight="1" x14ac:dyDescent="0.25">
      <c r="A41" s="149">
        <f>ANASAYFA!A37</f>
        <v>34</v>
      </c>
      <c r="B41" s="149">
        <f>ANASAYFA!B37</f>
        <v>0</v>
      </c>
      <c r="C41" s="150">
        <f>ANASAYFA!C37</f>
        <v>0</v>
      </c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236">
        <f t="shared" si="0"/>
        <v>0</v>
      </c>
      <c r="Y41" s="190">
        <f t="shared" si="1"/>
        <v>0</v>
      </c>
      <c r="AA41" s="148">
        <v>80</v>
      </c>
    </row>
    <row r="42" spans="1:27" ht="15" customHeight="1" x14ac:dyDescent="0.25">
      <c r="A42" s="149">
        <f>ANASAYFA!A38</f>
        <v>35</v>
      </c>
      <c r="B42" s="149">
        <f>ANASAYFA!B38</f>
        <v>0</v>
      </c>
      <c r="C42" s="150">
        <f>ANASAYFA!C38</f>
        <v>0</v>
      </c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236">
        <f t="shared" si="0"/>
        <v>0</v>
      </c>
      <c r="Y42" s="190">
        <f t="shared" si="1"/>
        <v>0</v>
      </c>
      <c r="AA42" s="148">
        <v>80</v>
      </c>
    </row>
    <row r="43" spans="1:27" ht="15" customHeight="1" x14ac:dyDescent="0.25">
      <c r="A43" s="149">
        <f>ANASAYFA!A39</f>
        <v>36</v>
      </c>
      <c r="B43" s="149">
        <f>ANASAYFA!B39</f>
        <v>0</v>
      </c>
      <c r="C43" s="150">
        <f>ANASAYFA!C39</f>
        <v>0</v>
      </c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30"/>
      <c r="X43" s="236">
        <f t="shared" si="0"/>
        <v>0</v>
      </c>
      <c r="Y43" s="190">
        <f t="shared" si="1"/>
        <v>0</v>
      </c>
      <c r="AA43" s="148">
        <v>80</v>
      </c>
    </row>
    <row r="44" spans="1:27" ht="15" customHeight="1" x14ac:dyDescent="0.25">
      <c r="A44" s="149">
        <f>ANASAYFA!A40</f>
        <v>37</v>
      </c>
      <c r="B44" s="149">
        <f>ANASAYFA!B40</f>
        <v>0</v>
      </c>
      <c r="C44" s="150">
        <f>ANASAYFA!C40</f>
        <v>0</v>
      </c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130"/>
      <c r="X44" s="236">
        <f t="shared" si="0"/>
        <v>0</v>
      </c>
      <c r="Y44" s="190">
        <f t="shared" si="1"/>
        <v>0</v>
      </c>
      <c r="AA44" s="148">
        <v>80</v>
      </c>
    </row>
    <row r="45" spans="1:27" ht="15" customHeight="1" x14ac:dyDescent="0.25">
      <c r="A45" s="149">
        <f>ANASAYFA!A41</f>
        <v>38</v>
      </c>
      <c r="B45" s="149">
        <f>ANASAYFA!B41</f>
        <v>0</v>
      </c>
      <c r="C45" s="150">
        <f>ANASAYFA!C41</f>
        <v>0</v>
      </c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236">
        <f t="shared" si="0"/>
        <v>0</v>
      </c>
      <c r="Y45" s="190">
        <f t="shared" si="1"/>
        <v>0</v>
      </c>
      <c r="AA45" s="148">
        <v>80</v>
      </c>
    </row>
    <row r="46" spans="1:27" ht="15" customHeight="1" x14ac:dyDescent="0.25">
      <c r="A46" s="149">
        <f>ANASAYFA!A42</f>
        <v>39</v>
      </c>
      <c r="B46" s="149">
        <f>ANASAYFA!B42</f>
        <v>0</v>
      </c>
      <c r="C46" s="150">
        <f>ANASAYFA!C42</f>
        <v>0</v>
      </c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236">
        <f t="shared" si="0"/>
        <v>0</v>
      </c>
      <c r="Y46" s="190">
        <f t="shared" si="1"/>
        <v>0</v>
      </c>
      <c r="AA46" s="148">
        <v>80</v>
      </c>
    </row>
    <row r="47" spans="1:27" ht="15" customHeight="1" x14ac:dyDescent="0.25">
      <c r="A47" s="149">
        <f>ANASAYFA!A43</f>
        <v>40</v>
      </c>
      <c r="B47" s="149">
        <f>ANASAYFA!B43</f>
        <v>0</v>
      </c>
      <c r="C47" s="150">
        <f>ANASAYFA!C43</f>
        <v>0</v>
      </c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236">
        <f t="shared" si="0"/>
        <v>0</v>
      </c>
      <c r="Y47" s="190">
        <f t="shared" si="1"/>
        <v>0</v>
      </c>
      <c r="AA47" s="148">
        <v>80</v>
      </c>
    </row>
    <row r="48" spans="1:27" ht="15" customHeight="1" x14ac:dyDescent="0.25">
      <c r="A48" s="149">
        <f>ANASAYFA!A44</f>
        <v>41</v>
      </c>
      <c r="B48" s="149">
        <f>ANASAYFA!B44</f>
        <v>0</v>
      </c>
      <c r="C48" s="150">
        <f>ANASAYFA!C44</f>
        <v>0</v>
      </c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0"/>
      <c r="V48" s="130"/>
      <c r="W48" s="130"/>
      <c r="X48" s="236">
        <f t="shared" si="0"/>
        <v>0</v>
      </c>
      <c r="Y48" s="190">
        <f t="shared" si="1"/>
        <v>0</v>
      </c>
      <c r="AA48" s="148">
        <v>80</v>
      </c>
    </row>
    <row r="49" spans="1:27" ht="15" customHeight="1" x14ac:dyDescent="0.25">
      <c r="A49" s="149">
        <f>ANASAYFA!A45</f>
        <v>42</v>
      </c>
      <c r="B49" s="149">
        <f>ANASAYFA!B45</f>
        <v>0</v>
      </c>
      <c r="C49" s="150">
        <f>ANASAYFA!C45</f>
        <v>0</v>
      </c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236">
        <f t="shared" si="0"/>
        <v>0</v>
      </c>
      <c r="Y49" s="190">
        <f t="shared" si="1"/>
        <v>0</v>
      </c>
      <c r="AA49" s="148">
        <v>80</v>
      </c>
    </row>
    <row r="50" spans="1:27" ht="15" customHeight="1" x14ac:dyDescent="0.25">
      <c r="A50" s="149">
        <f>ANASAYFA!A46</f>
        <v>43</v>
      </c>
      <c r="B50" s="149">
        <f>ANASAYFA!B46</f>
        <v>0</v>
      </c>
      <c r="C50" s="150">
        <f>ANASAYFA!C46</f>
        <v>0</v>
      </c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0"/>
      <c r="V50" s="130"/>
      <c r="W50" s="130"/>
      <c r="X50" s="236">
        <f t="shared" si="0"/>
        <v>0</v>
      </c>
      <c r="Y50" s="190">
        <f t="shared" si="1"/>
        <v>0</v>
      </c>
      <c r="AA50" s="148">
        <v>80</v>
      </c>
    </row>
    <row r="51" spans="1:27" ht="15" customHeight="1" x14ac:dyDescent="0.25">
      <c r="A51" s="87"/>
      <c r="B51" s="87"/>
      <c r="C51" s="8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0"/>
      <c r="Y51" s="91"/>
    </row>
    <row r="52" spans="1:27" ht="15" customHeight="1" x14ac:dyDescent="0.25">
      <c r="X52" s="24"/>
      <c r="Y52" s="24"/>
    </row>
    <row r="53" spans="1:27" ht="15" customHeight="1" x14ac:dyDescent="0.25">
      <c r="W53" s="309" t="str">
        <f>ANASAYFA!J25</f>
        <v>MUSTAFA ÇINKIR</v>
      </c>
      <c r="X53" s="309"/>
      <c r="Y53" s="309"/>
    </row>
    <row r="54" spans="1:27" ht="15" customHeight="1" x14ac:dyDescent="0.25">
      <c r="W54" s="310" t="str">
        <f>ANASAYFA!J26</f>
        <v>1/B Sınıf Öğretmeni</v>
      </c>
      <c r="X54" s="310"/>
      <c r="Y54" s="310"/>
    </row>
    <row r="55" spans="1:27" x14ac:dyDescent="0.25">
      <c r="X55" s="154"/>
      <c r="Y55" s="155"/>
    </row>
    <row r="57" spans="1:27" x14ac:dyDescent="0.25">
      <c r="H57" s="4"/>
      <c r="I57" s="4"/>
      <c r="J57" s="4"/>
      <c r="K57" s="4"/>
    </row>
  </sheetData>
  <mergeCells count="31">
    <mergeCell ref="W53:Y53"/>
    <mergeCell ref="W54:Y54"/>
    <mergeCell ref="A2:Y2"/>
    <mergeCell ref="A1:Y1"/>
    <mergeCell ref="C3:C7"/>
    <mergeCell ref="X3:X7"/>
    <mergeCell ref="Y3:Y7"/>
    <mergeCell ref="I3:I6"/>
    <mergeCell ref="J3:J6"/>
    <mergeCell ref="K3:K6"/>
    <mergeCell ref="L3:L6"/>
    <mergeCell ref="D3:D6"/>
    <mergeCell ref="E3:E6"/>
    <mergeCell ref="F3:F6"/>
    <mergeCell ref="G3:G6"/>
    <mergeCell ref="H3:H6"/>
    <mergeCell ref="Q7:W7"/>
    <mergeCell ref="D7:H7"/>
    <mergeCell ref="I7:K7"/>
    <mergeCell ref="M3:M6"/>
    <mergeCell ref="N3:N6"/>
    <mergeCell ref="O3:O6"/>
    <mergeCell ref="P3:P6"/>
    <mergeCell ref="L7:P7"/>
    <mergeCell ref="V3:V6"/>
    <mergeCell ref="W3:W6"/>
    <mergeCell ref="Q3:Q6"/>
    <mergeCell ref="R3:R6"/>
    <mergeCell ref="S3:S6"/>
    <mergeCell ref="T3:T6"/>
    <mergeCell ref="U3:U6"/>
  </mergeCells>
  <dataValidations xWindow="1677" yWindow="456" count="1">
    <dataValidation allowBlank="1" showErrorMessage="1" sqref="A1:C1048576 D1:W3 D7:W7 D51:V1048576 X1:XFD52 Z53:XFD53 W51:W54 W55:XFD1048576 Z54:XFD54"/>
  </dataValidations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7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K57"/>
  <sheetViews>
    <sheetView zoomScale="80" zoomScaleNormal="80" workbookViewId="0">
      <pane xSplit="3" ySplit="7" topLeftCell="D44" activePane="bottomRight" state="frozen"/>
      <selection pane="topRight" activeCell="D1" sqref="D1"/>
      <selection pane="bottomLeft" activeCell="A8" sqref="A8"/>
      <selection pane="bottomRight" activeCell="AO12" sqref="AO12"/>
    </sheetView>
  </sheetViews>
  <sheetFormatPr defaultColWidth="9.140625" defaultRowHeight="15.75" x14ac:dyDescent="0.25"/>
  <cols>
    <col min="1" max="1" width="4.7109375" style="17" customWidth="1"/>
    <col min="2" max="2" width="6.42578125" style="17" customWidth="1"/>
    <col min="3" max="3" width="27.7109375" style="17" customWidth="1"/>
    <col min="4" max="33" width="4.28515625" style="1" customWidth="1"/>
    <col min="34" max="34" width="5.7109375" style="23" customWidth="1"/>
    <col min="35" max="35" width="10.7109375" style="3" customWidth="1"/>
    <col min="36" max="38" width="7.7109375" style="1" customWidth="1"/>
    <col min="39" max="16384" width="9.140625" style="1"/>
  </cols>
  <sheetData>
    <row r="1" spans="1:37" ht="20.100000000000001" customHeight="1" x14ac:dyDescent="0.25">
      <c r="A1" s="290" t="str">
        <f>ANASAYFA!A1</f>
        <v>2023-2024 EĞİTİM ÖĞRETİM YILI PROF. DR. HALET ÇAMBEL İLKOKULU 1/B SINIFI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291"/>
      <c r="X1" s="291"/>
      <c r="Y1" s="291"/>
      <c r="Z1" s="291"/>
      <c r="AA1" s="291"/>
      <c r="AB1" s="291"/>
      <c r="AC1" s="291"/>
      <c r="AD1" s="291"/>
      <c r="AE1" s="291"/>
      <c r="AF1" s="291"/>
      <c r="AG1" s="291"/>
      <c r="AH1" s="291"/>
      <c r="AI1" s="292"/>
    </row>
    <row r="2" spans="1:37" ht="20.100000000000001" customHeight="1" x14ac:dyDescent="0.25">
      <c r="A2" s="328" t="s">
        <v>352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A2" s="329"/>
      <c r="AB2" s="329"/>
      <c r="AC2" s="329"/>
      <c r="AD2" s="329"/>
      <c r="AE2" s="329"/>
      <c r="AF2" s="329"/>
      <c r="AG2" s="329"/>
      <c r="AH2" s="329"/>
      <c r="AI2" s="330"/>
    </row>
    <row r="3" spans="1:37" ht="43.9" customHeight="1" x14ac:dyDescent="0.25">
      <c r="A3" s="18"/>
      <c r="B3" s="19"/>
      <c r="C3" s="296"/>
      <c r="D3" s="325" t="s">
        <v>79</v>
      </c>
      <c r="E3" s="325" t="s">
        <v>84</v>
      </c>
      <c r="F3" s="325" t="s">
        <v>85</v>
      </c>
      <c r="G3" s="325" t="s">
        <v>86</v>
      </c>
      <c r="H3" s="325" t="s">
        <v>87</v>
      </c>
      <c r="I3" s="302" t="s">
        <v>88</v>
      </c>
      <c r="J3" s="302" t="s">
        <v>89</v>
      </c>
      <c r="K3" s="302" t="s">
        <v>90</v>
      </c>
      <c r="L3" s="302" t="s">
        <v>91</v>
      </c>
      <c r="M3" s="293" t="s">
        <v>93</v>
      </c>
      <c r="N3" s="293" t="s">
        <v>94</v>
      </c>
      <c r="O3" s="293" t="s">
        <v>95</v>
      </c>
      <c r="P3" s="293" t="s">
        <v>96</v>
      </c>
      <c r="Q3" s="293" t="s">
        <v>97</v>
      </c>
      <c r="R3" s="293" t="s">
        <v>98</v>
      </c>
      <c r="S3" s="293" t="s">
        <v>99</v>
      </c>
      <c r="T3" s="311" t="s">
        <v>103</v>
      </c>
      <c r="U3" s="293" t="s">
        <v>104</v>
      </c>
      <c r="V3" s="293" t="s">
        <v>106</v>
      </c>
      <c r="W3" s="293" t="s">
        <v>107</v>
      </c>
      <c r="X3" s="302" t="s">
        <v>112</v>
      </c>
      <c r="Y3" s="302" t="s">
        <v>113</v>
      </c>
      <c r="Z3" s="302" t="s">
        <v>114</v>
      </c>
      <c r="AA3" s="302" t="s">
        <v>115</v>
      </c>
      <c r="AB3" s="302" t="s">
        <v>117</v>
      </c>
      <c r="AC3" s="315" t="s">
        <v>118</v>
      </c>
      <c r="AD3" s="302" t="s">
        <v>120</v>
      </c>
      <c r="AE3" s="302" t="s">
        <v>121</v>
      </c>
      <c r="AF3" s="302" t="s">
        <v>122</v>
      </c>
      <c r="AG3" s="302" t="s">
        <v>123</v>
      </c>
      <c r="AH3" s="314" t="s">
        <v>58</v>
      </c>
      <c r="AI3" s="314" t="s">
        <v>59</v>
      </c>
    </row>
    <row r="4" spans="1:37" ht="43.9" customHeight="1" x14ac:dyDescent="0.25">
      <c r="A4" s="20"/>
      <c r="B4" s="21"/>
      <c r="C4" s="297"/>
      <c r="D4" s="326"/>
      <c r="E4" s="326"/>
      <c r="F4" s="326"/>
      <c r="G4" s="326"/>
      <c r="H4" s="326"/>
      <c r="I4" s="303"/>
      <c r="J4" s="303"/>
      <c r="K4" s="303"/>
      <c r="L4" s="303"/>
      <c r="M4" s="294"/>
      <c r="N4" s="294"/>
      <c r="O4" s="294"/>
      <c r="P4" s="294"/>
      <c r="Q4" s="294"/>
      <c r="R4" s="294"/>
      <c r="S4" s="294"/>
      <c r="T4" s="312"/>
      <c r="U4" s="294"/>
      <c r="V4" s="294"/>
      <c r="W4" s="294"/>
      <c r="X4" s="303"/>
      <c r="Y4" s="303"/>
      <c r="Z4" s="303"/>
      <c r="AA4" s="303"/>
      <c r="AB4" s="303"/>
      <c r="AC4" s="316"/>
      <c r="AD4" s="303"/>
      <c r="AE4" s="303"/>
      <c r="AF4" s="303"/>
      <c r="AG4" s="303"/>
      <c r="AH4" s="314"/>
      <c r="AI4" s="314"/>
    </row>
    <row r="5" spans="1:37" ht="43.9" customHeight="1" x14ac:dyDescent="0.25">
      <c r="A5" s="20"/>
      <c r="B5" s="21"/>
      <c r="C5" s="297"/>
      <c r="D5" s="326"/>
      <c r="E5" s="326"/>
      <c r="F5" s="326"/>
      <c r="G5" s="326"/>
      <c r="H5" s="326"/>
      <c r="I5" s="303"/>
      <c r="J5" s="303"/>
      <c r="K5" s="303"/>
      <c r="L5" s="303"/>
      <c r="M5" s="294"/>
      <c r="N5" s="294"/>
      <c r="O5" s="294"/>
      <c r="P5" s="294"/>
      <c r="Q5" s="294"/>
      <c r="R5" s="294"/>
      <c r="S5" s="294"/>
      <c r="T5" s="312"/>
      <c r="U5" s="294"/>
      <c r="V5" s="294"/>
      <c r="W5" s="294"/>
      <c r="X5" s="303"/>
      <c r="Y5" s="303"/>
      <c r="Z5" s="303"/>
      <c r="AA5" s="303"/>
      <c r="AB5" s="303"/>
      <c r="AC5" s="316"/>
      <c r="AD5" s="303"/>
      <c r="AE5" s="303"/>
      <c r="AF5" s="303"/>
      <c r="AG5" s="303"/>
      <c r="AH5" s="314"/>
      <c r="AI5" s="314"/>
      <c r="AJ5" s="47" t="s">
        <v>26</v>
      </c>
    </row>
    <row r="6" spans="1:37" ht="43.9" customHeight="1" x14ac:dyDescent="0.25">
      <c r="A6" s="20"/>
      <c r="B6" s="21"/>
      <c r="C6" s="297"/>
      <c r="D6" s="327"/>
      <c r="E6" s="327"/>
      <c r="F6" s="327"/>
      <c r="G6" s="327"/>
      <c r="H6" s="327"/>
      <c r="I6" s="304"/>
      <c r="J6" s="304"/>
      <c r="K6" s="304"/>
      <c r="L6" s="304"/>
      <c r="M6" s="295"/>
      <c r="N6" s="295"/>
      <c r="O6" s="295"/>
      <c r="P6" s="295"/>
      <c r="Q6" s="295"/>
      <c r="R6" s="295"/>
      <c r="S6" s="295"/>
      <c r="T6" s="313"/>
      <c r="U6" s="295"/>
      <c r="V6" s="295"/>
      <c r="W6" s="295"/>
      <c r="X6" s="304"/>
      <c r="Y6" s="304"/>
      <c r="Z6" s="304"/>
      <c r="AA6" s="304"/>
      <c r="AB6" s="304"/>
      <c r="AC6" s="317"/>
      <c r="AD6" s="304"/>
      <c r="AE6" s="304"/>
      <c r="AF6" s="304"/>
      <c r="AG6" s="304"/>
      <c r="AH6" s="314"/>
      <c r="AI6" s="314"/>
    </row>
    <row r="7" spans="1:37" ht="13.15" customHeight="1" x14ac:dyDescent="0.25">
      <c r="A7" s="20"/>
      <c r="B7" s="21"/>
      <c r="C7" s="298"/>
      <c r="D7" s="307" t="s">
        <v>50</v>
      </c>
      <c r="E7" s="308"/>
      <c r="F7" s="308"/>
      <c r="G7" s="308"/>
      <c r="H7" s="331"/>
      <c r="I7" s="305" t="s">
        <v>51</v>
      </c>
      <c r="J7" s="306"/>
      <c r="K7" s="306"/>
      <c r="L7" s="306"/>
      <c r="M7" s="332" t="s">
        <v>124</v>
      </c>
      <c r="N7" s="333"/>
      <c r="O7" s="333"/>
      <c r="P7" s="333"/>
      <c r="Q7" s="333"/>
      <c r="R7" s="333"/>
      <c r="S7" s="333"/>
      <c r="T7" s="333"/>
      <c r="U7" s="333"/>
      <c r="V7" s="333"/>
      <c r="W7" s="333"/>
      <c r="X7" s="305" t="s">
        <v>53</v>
      </c>
      <c r="Y7" s="306"/>
      <c r="Z7" s="306"/>
      <c r="AA7" s="306"/>
      <c r="AB7" s="306"/>
      <c r="AC7" s="306"/>
      <c r="AD7" s="306"/>
      <c r="AE7" s="306"/>
      <c r="AF7" s="306"/>
      <c r="AG7" s="306"/>
      <c r="AH7" s="314"/>
      <c r="AI7" s="314"/>
    </row>
    <row r="8" spans="1:37" ht="15" customHeight="1" x14ac:dyDescent="0.25">
      <c r="A8" s="149">
        <f>ANASAYFA!A4</f>
        <v>1</v>
      </c>
      <c r="B8" s="149">
        <f>ANASAYFA!B4</f>
        <v>0</v>
      </c>
      <c r="C8" s="150">
        <f>ANASAYFA!C4</f>
        <v>0</v>
      </c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236">
        <f>SUM(D8:AG8)</f>
        <v>0</v>
      </c>
      <c r="AI8" s="190">
        <f>ROUND((100*AH8)/(AK8),0)</f>
        <v>0</v>
      </c>
      <c r="AK8" s="148">
        <v>120</v>
      </c>
    </row>
    <row r="9" spans="1:37" ht="15" customHeight="1" x14ac:dyDescent="0.25">
      <c r="A9" s="149">
        <f>ANASAYFA!A5</f>
        <v>2</v>
      </c>
      <c r="B9" s="149">
        <f>ANASAYFA!B5</f>
        <v>0</v>
      </c>
      <c r="C9" s="150">
        <f>ANASAYFA!C5</f>
        <v>0</v>
      </c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236">
        <f t="shared" ref="AH9:AH50" si="0">SUM(D9:AG9)</f>
        <v>0</v>
      </c>
      <c r="AI9" s="190">
        <f t="shared" ref="AI9:AI50" si="1">ROUND((100*AH9)/(AK9),0)</f>
        <v>0</v>
      </c>
      <c r="AK9" s="148">
        <v>120</v>
      </c>
    </row>
    <row r="10" spans="1:37" ht="15" customHeight="1" x14ac:dyDescent="0.25">
      <c r="A10" s="149">
        <f>ANASAYFA!A6</f>
        <v>3</v>
      </c>
      <c r="B10" s="149">
        <f>ANASAYFA!B6</f>
        <v>0</v>
      </c>
      <c r="C10" s="150">
        <f>ANASAYFA!C6</f>
        <v>0</v>
      </c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236">
        <f t="shared" si="0"/>
        <v>0</v>
      </c>
      <c r="AI10" s="190">
        <f t="shared" si="1"/>
        <v>0</v>
      </c>
      <c r="AK10" s="148">
        <v>120</v>
      </c>
    </row>
    <row r="11" spans="1:37" ht="15" customHeight="1" x14ac:dyDescent="0.25">
      <c r="A11" s="149">
        <f>ANASAYFA!A7</f>
        <v>4</v>
      </c>
      <c r="B11" s="149">
        <f>ANASAYFA!B7</f>
        <v>0</v>
      </c>
      <c r="C11" s="150">
        <f>ANASAYFA!C7</f>
        <v>0</v>
      </c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236">
        <f t="shared" si="0"/>
        <v>0</v>
      </c>
      <c r="AI11" s="190">
        <f t="shared" si="1"/>
        <v>0</v>
      </c>
      <c r="AK11" s="148">
        <v>120</v>
      </c>
    </row>
    <row r="12" spans="1:37" ht="15" customHeight="1" x14ac:dyDescent="0.25">
      <c r="A12" s="149">
        <f>ANASAYFA!A8</f>
        <v>5</v>
      </c>
      <c r="B12" s="149">
        <f>ANASAYFA!B8</f>
        <v>0</v>
      </c>
      <c r="C12" s="150">
        <f>ANASAYFA!C8</f>
        <v>0</v>
      </c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236">
        <f t="shared" si="0"/>
        <v>0</v>
      </c>
      <c r="AI12" s="190">
        <f t="shared" si="1"/>
        <v>0</v>
      </c>
      <c r="AK12" s="148">
        <v>120</v>
      </c>
    </row>
    <row r="13" spans="1:37" ht="15" customHeight="1" x14ac:dyDescent="0.25">
      <c r="A13" s="149">
        <f>ANASAYFA!A9</f>
        <v>6</v>
      </c>
      <c r="B13" s="149">
        <f>ANASAYFA!B9</f>
        <v>0</v>
      </c>
      <c r="C13" s="150">
        <f>ANASAYFA!C9</f>
        <v>0</v>
      </c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236">
        <f t="shared" si="0"/>
        <v>0</v>
      </c>
      <c r="AI13" s="190">
        <f t="shared" si="1"/>
        <v>0</v>
      </c>
      <c r="AK13" s="148">
        <v>120</v>
      </c>
    </row>
    <row r="14" spans="1:37" ht="15" customHeight="1" x14ac:dyDescent="0.25">
      <c r="A14" s="149">
        <f>ANASAYFA!A10</f>
        <v>7</v>
      </c>
      <c r="B14" s="149">
        <f>ANASAYFA!B10</f>
        <v>0</v>
      </c>
      <c r="C14" s="151">
        <f>ANASAYFA!C10</f>
        <v>0</v>
      </c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236">
        <f t="shared" si="0"/>
        <v>0</v>
      </c>
      <c r="AI14" s="190">
        <f t="shared" si="1"/>
        <v>0</v>
      </c>
      <c r="AK14" s="148">
        <v>120</v>
      </c>
    </row>
    <row r="15" spans="1:37" ht="15" customHeight="1" x14ac:dyDescent="0.25">
      <c r="A15" s="149">
        <f>ANASAYFA!A11</f>
        <v>8</v>
      </c>
      <c r="B15" s="149">
        <f>ANASAYFA!B11</f>
        <v>0</v>
      </c>
      <c r="C15" s="150">
        <f>ANASAYFA!C11</f>
        <v>0</v>
      </c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236">
        <f t="shared" si="0"/>
        <v>0</v>
      </c>
      <c r="AI15" s="190">
        <f t="shared" si="1"/>
        <v>0</v>
      </c>
      <c r="AK15" s="148">
        <v>120</v>
      </c>
    </row>
    <row r="16" spans="1:37" ht="15" customHeight="1" x14ac:dyDescent="0.25">
      <c r="A16" s="149">
        <f>ANASAYFA!A12</f>
        <v>9</v>
      </c>
      <c r="B16" s="149">
        <f>ANASAYFA!B12</f>
        <v>0</v>
      </c>
      <c r="C16" s="150">
        <f>ANASAYFA!C12</f>
        <v>0</v>
      </c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236">
        <f t="shared" si="0"/>
        <v>0</v>
      </c>
      <c r="AI16" s="190">
        <f t="shared" si="1"/>
        <v>0</v>
      </c>
      <c r="AK16" s="148">
        <v>120</v>
      </c>
    </row>
    <row r="17" spans="1:37" ht="15" customHeight="1" x14ac:dyDescent="0.25">
      <c r="A17" s="149">
        <f>ANASAYFA!A13</f>
        <v>10</v>
      </c>
      <c r="B17" s="149">
        <f>ANASAYFA!B13</f>
        <v>0</v>
      </c>
      <c r="C17" s="150">
        <f>ANASAYFA!C13</f>
        <v>0</v>
      </c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236">
        <f t="shared" si="0"/>
        <v>0</v>
      </c>
      <c r="AI17" s="190">
        <f t="shared" si="1"/>
        <v>0</v>
      </c>
      <c r="AK17" s="148">
        <v>120</v>
      </c>
    </row>
    <row r="18" spans="1:37" ht="15" customHeight="1" x14ac:dyDescent="0.25">
      <c r="A18" s="149">
        <f>ANASAYFA!A14</f>
        <v>11</v>
      </c>
      <c r="B18" s="149">
        <f>ANASAYFA!B14</f>
        <v>0</v>
      </c>
      <c r="C18" s="150">
        <f>ANASAYFA!C14</f>
        <v>0</v>
      </c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236">
        <f t="shared" si="0"/>
        <v>0</v>
      </c>
      <c r="AI18" s="190">
        <f t="shared" si="1"/>
        <v>0</v>
      </c>
      <c r="AK18" s="148">
        <v>120</v>
      </c>
    </row>
    <row r="19" spans="1:37" ht="15" customHeight="1" x14ac:dyDescent="0.25">
      <c r="A19" s="149">
        <f>ANASAYFA!A15</f>
        <v>12</v>
      </c>
      <c r="B19" s="149">
        <f>ANASAYFA!B15</f>
        <v>0</v>
      </c>
      <c r="C19" s="150">
        <f>ANASAYFA!C15</f>
        <v>0</v>
      </c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236">
        <f t="shared" si="0"/>
        <v>0</v>
      </c>
      <c r="AI19" s="190">
        <f t="shared" si="1"/>
        <v>0</v>
      </c>
      <c r="AK19" s="148">
        <v>120</v>
      </c>
    </row>
    <row r="20" spans="1:37" ht="15" customHeight="1" x14ac:dyDescent="0.25">
      <c r="A20" s="149">
        <f>ANASAYFA!A16</f>
        <v>13</v>
      </c>
      <c r="B20" s="149">
        <f>ANASAYFA!B16</f>
        <v>0</v>
      </c>
      <c r="C20" s="150">
        <f>ANASAYFA!C16</f>
        <v>0</v>
      </c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236">
        <f t="shared" si="0"/>
        <v>0</v>
      </c>
      <c r="AI20" s="190">
        <f t="shared" si="1"/>
        <v>0</v>
      </c>
      <c r="AK20" s="148">
        <v>120</v>
      </c>
    </row>
    <row r="21" spans="1:37" ht="15" customHeight="1" x14ac:dyDescent="0.25">
      <c r="A21" s="149">
        <f>ANASAYFA!A17</f>
        <v>14</v>
      </c>
      <c r="B21" s="149">
        <f>ANASAYFA!B17</f>
        <v>0</v>
      </c>
      <c r="C21" s="150">
        <f>ANASAYFA!C17</f>
        <v>0</v>
      </c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236">
        <f t="shared" si="0"/>
        <v>0</v>
      </c>
      <c r="AI21" s="190">
        <f t="shared" si="1"/>
        <v>0</v>
      </c>
      <c r="AK21" s="148">
        <v>120</v>
      </c>
    </row>
    <row r="22" spans="1:37" ht="15" customHeight="1" x14ac:dyDescent="0.25">
      <c r="A22" s="149">
        <f>ANASAYFA!A18</f>
        <v>15</v>
      </c>
      <c r="B22" s="149">
        <f>ANASAYFA!B18</f>
        <v>0</v>
      </c>
      <c r="C22" s="150">
        <f>ANASAYFA!C18</f>
        <v>0</v>
      </c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236">
        <f t="shared" si="0"/>
        <v>0</v>
      </c>
      <c r="AI22" s="190">
        <f t="shared" si="1"/>
        <v>0</v>
      </c>
      <c r="AK22" s="148">
        <v>120</v>
      </c>
    </row>
    <row r="23" spans="1:37" ht="15" customHeight="1" x14ac:dyDescent="0.25">
      <c r="A23" s="149">
        <f>ANASAYFA!A19</f>
        <v>16</v>
      </c>
      <c r="B23" s="149">
        <f>ANASAYFA!B19</f>
        <v>0</v>
      </c>
      <c r="C23" s="150">
        <f>ANASAYFA!C19</f>
        <v>0</v>
      </c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236">
        <f t="shared" si="0"/>
        <v>0</v>
      </c>
      <c r="AI23" s="190">
        <f t="shared" si="1"/>
        <v>0</v>
      </c>
      <c r="AK23" s="148">
        <v>120</v>
      </c>
    </row>
    <row r="24" spans="1:37" ht="15" customHeight="1" x14ac:dyDescent="0.25">
      <c r="A24" s="149">
        <f>ANASAYFA!A20</f>
        <v>17</v>
      </c>
      <c r="B24" s="149">
        <f>ANASAYFA!B20</f>
        <v>0</v>
      </c>
      <c r="C24" s="150">
        <f>ANASAYFA!C20</f>
        <v>0</v>
      </c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236">
        <f t="shared" si="0"/>
        <v>0</v>
      </c>
      <c r="AI24" s="190">
        <f t="shared" si="1"/>
        <v>0</v>
      </c>
      <c r="AK24" s="148">
        <v>120</v>
      </c>
    </row>
    <row r="25" spans="1:37" ht="15" customHeight="1" x14ac:dyDescent="0.25">
      <c r="A25" s="149">
        <f>ANASAYFA!A21</f>
        <v>18</v>
      </c>
      <c r="B25" s="149">
        <f>ANASAYFA!B21</f>
        <v>0</v>
      </c>
      <c r="C25" s="150">
        <f>ANASAYFA!C21</f>
        <v>0</v>
      </c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236">
        <f t="shared" si="0"/>
        <v>0</v>
      </c>
      <c r="AI25" s="190">
        <f t="shared" si="1"/>
        <v>0</v>
      </c>
      <c r="AK25" s="148">
        <v>120</v>
      </c>
    </row>
    <row r="26" spans="1:37" ht="15" customHeight="1" x14ac:dyDescent="0.25">
      <c r="A26" s="149">
        <f>ANASAYFA!A22</f>
        <v>19</v>
      </c>
      <c r="B26" s="149">
        <f>ANASAYFA!B22</f>
        <v>0</v>
      </c>
      <c r="C26" s="150">
        <f>ANASAYFA!C22</f>
        <v>0</v>
      </c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236">
        <f t="shared" si="0"/>
        <v>0</v>
      </c>
      <c r="AI26" s="190">
        <f t="shared" si="1"/>
        <v>0</v>
      </c>
      <c r="AK26" s="148">
        <v>120</v>
      </c>
    </row>
    <row r="27" spans="1:37" ht="15" customHeight="1" x14ac:dyDescent="0.25">
      <c r="A27" s="149">
        <f>ANASAYFA!A23</f>
        <v>20</v>
      </c>
      <c r="B27" s="149">
        <f>ANASAYFA!B23</f>
        <v>0</v>
      </c>
      <c r="C27" s="150">
        <f>ANASAYFA!C23</f>
        <v>0</v>
      </c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  <c r="AF27" s="130"/>
      <c r="AG27" s="130"/>
      <c r="AH27" s="236">
        <f t="shared" si="0"/>
        <v>0</v>
      </c>
      <c r="AI27" s="190">
        <f t="shared" si="1"/>
        <v>0</v>
      </c>
      <c r="AK27" s="148">
        <v>120</v>
      </c>
    </row>
    <row r="28" spans="1:37" ht="15" customHeight="1" x14ac:dyDescent="0.25">
      <c r="A28" s="149">
        <f>ANASAYFA!A24</f>
        <v>21</v>
      </c>
      <c r="B28" s="149">
        <f>ANASAYFA!B24</f>
        <v>0</v>
      </c>
      <c r="C28" s="150">
        <f>ANASAYFA!C24</f>
        <v>0</v>
      </c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236">
        <f t="shared" si="0"/>
        <v>0</v>
      </c>
      <c r="AI28" s="190">
        <f t="shared" si="1"/>
        <v>0</v>
      </c>
      <c r="AK28" s="148">
        <v>120</v>
      </c>
    </row>
    <row r="29" spans="1:37" ht="15" customHeight="1" x14ac:dyDescent="0.25">
      <c r="A29" s="149">
        <f>ANASAYFA!A25</f>
        <v>22</v>
      </c>
      <c r="B29" s="149">
        <f>ANASAYFA!B25</f>
        <v>0</v>
      </c>
      <c r="C29" s="150">
        <f>ANASAYFA!C25</f>
        <v>0</v>
      </c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236">
        <f t="shared" si="0"/>
        <v>0</v>
      </c>
      <c r="AI29" s="190">
        <f t="shared" si="1"/>
        <v>0</v>
      </c>
      <c r="AK29" s="148">
        <v>120</v>
      </c>
    </row>
    <row r="30" spans="1:37" ht="15" customHeight="1" x14ac:dyDescent="0.25">
      <c r="A30" s="149">
        <f>ANASAYFA!A26</f>
        <v>23</v>
      </c>
      <c r="B30" s="149">
        <f>ANASAYFA!B26</f>
        <v>0</v>
      </c>
      <c r="C30" s="150">
        <f>ANASAYFA!C26</f>
        <v>0</v>
      </c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  <c r="AC30" s="130"/>
      <c r="AD30" s="130"/>
      <c r="AE30" s="130"/>
      <c r="AF30" s="130"/>
      <c r="AG30" s="130"/>
      <c r="AH30" s="236">
        <f t="shared" si="0"/>
        <v>0</v>
      </c>
      <c r="AI30" s="190">
        <f t="shared" si="1"/>
        <v>0</v>
      </c>
      <c r="AK30" s="148">
        <v>120</v>
      </c>
    </row>
    <row r="31" spans="1:37" ht="15" customHeight="1" x14ac:dyDescent="0.25">
      <c r="A31" s="149">
        <f>ANASAYFA!A27</f>
        <v>24</v>
      </c>
      <c r="B31" s="149">
        <f>ANASAYFA!B27</f>
        <v>0</v>
      </c>
      <c r="C31" s="150">
        <f>ANASAYFA!C27</f>
        <v>0</v>
      </c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  <c r="AD31" s="130"/>
      <c r="AE31" s="130"/>
      <c r="AF31" s="130"/>
      <c r="AG31" s="130"/>
      <c r="AH31" s="236">
        <f t="shared" si="0"/>
        <v>0</v>
      </c>
      <c r="AI31" s="190">
        <f t="shared" si="1"/>
        <v>0</v>
      </c>
      <c r="AK31" s="148">
        <v>120</v>
      </c>
    </row>
    <row r="32" spans="1:37" ht="15" customHeight="1" x14ac:dyDescent="0.25">
      <c r="A32" s="149">
        <f>ANASAYFA!A28</f>
        <v>25</v>
      </c>
      <c r="B32" s="149">
        <f>ANASAYFA!B28</f>
        <v>0</v>
      </c>
      <c r="C32" s="150">
        <f>ANASAYFA!C28</f>
        <v>0</v>
      </c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0"/>
      <c r="AA32" s="130"/>
      <c r="AB32" s="130"/>
      <c r="AC32" s="130"/>
      <c r="AD32" s="130"/>
      <c r="AE32" s="130"/>
      <c r="AF32" s="130"/>
      <c r="AG32" s="130"/>
      <c r="AH32" s="236">
        <f t="shared" si="0"/>
        <v>0</v>
      </c>
      <c r="AI32" s="190">
        <f t="shared" si="1"/>
        <v>0</v>
      </c>
      <c r="AK32" s="148">
        <v>120</v>
      </c>
    </row>
    <row r="33" spans="1:37" ht="15" customHeight="1" x14ac:dyDescent="0.25">
      <c r="A33" s="149">
        <f>ANASAYFA!A29</f>
        <v>26</v>
      </c>
      <c r="B33" s="149">
        <f>ANASAYFA!B29</f>
        <v>0</v>
      </c>
      <c r="C33" s="150">
        <f>ANASAYFA!C29</f>
        <v>0</v>
      </c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236">
        <f t="shared" si="0"/>
        <v>0</v>
      </c>
      <c r="AI33" s="190">
        <f t="shared" si="1"/>
        <v>0</v>
      </c>
      <c r="AK33" s="148">
        <v>120</v>
      </c>
    </row>
    <row r="34" spans="1:37" ht="15" customHeight="1" x14ac:dyDescent="0.25">
      <c r="A34" s="149">
        <f>ANASAYFA!A30</f>
        <v>27</v>
      </c>
      <c r="B34" s="149">
        <f>ANASAYFA!B30</f>
        <v>0</v>
      </c>
      <c r="C34" s="150">
        <f>ANASAYFA!C30</f>
        <v>0</v>
      </c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236">
        <f t="shared" si="0"/>
        <v>0</v>
      </c>
      <c r="AI34" s="190">
        <f t="shared" si="1"/>
        <v>0</v>
      </c>
      <c r="AK34" s="148">
        <v>120</v>
      </c>
    </row>
    <row r="35" spans="1:37" ht="15" customHeight="1" x14ac:dyDescent="0.25">
      <c r="A35" s="149">
        <f>ANASAYFA!A31</f>
        <v>28</v>
      </c>
      <c r="B35" s="149">
        <f>ANASAYFA!B31</f>
        <v>0</v>
      </c>
      <c r="C35" s="150">
        <f>ANASAYFA!C31</f>
        <v>0</v>
      </c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236">
        <f t="shared" si="0"/>
        <v>0</v>
      </c>
      <c r="AI35" s="190">
        <f t="shared" si="1"/>
        <v>0</v>
      </c>
      <c r="AK35" s="148">
        <v>120</v>
      </c>
    </row>
    <row r="36" spans="1:37" ht="15" customHeight="1" x14ac:dyDescent="0.25">
      <c r="A36" s="149">
        <f>ANASAYFA!A32</f>
        <v>29</v>
      </c>
      <c r="B36" s="149">
        <f>ANASAYFA!B32</f>
        <v>0</v>
      </c>
      <c r="C36" s="150">
        <f>ANASAYFA!C32</f>
        <v>0</v>
      </c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236">
        <f t="shared" si="0"/>
        <v>0</v>
      </c>
      <c r="AI36" s="190">
        <f t="shared" si="1"/>
        <v>0</v>
      </c>
      <c r="AK36" s="148">
        <v>120</v>
      </c>
    </row>
    <row r="37" spans="1:37" ht="15" customHeight="1" x14ac:dyDescent="0.25">
      <c r="A37" s="149">
        <f>ANASAYFA!A33</f>
        <v>30</v>
      </c>
      <c r="B37" s="149">
        <f>ANASAYFA!B33</f>
        <v>0</v>
      </c>
      <c r="C37" s="150">
        <f>ANASAYFA!C33</f>
        <v>0</v>
      </c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236">
        <f t="shared" si="0"/>
        <v>0</v>
      </c>
      <c r="AI37" s="190">
        <f t="shared" si="1"/>
        <v>0</v>
      </c>
      <c r="AK37" s="148">
        <v>120</v>
      </c>
    </row>
    <row r="38" spans="1:37" ht="15" customHeight="1" x14ac:dyDescent="0.25">
      <c r="A38" s="149">
        <f>ANASAYFA!A34</f>
        <v>31</v>
      </c>
      <c r="B38" s="149">
        <f>ANASAYFA!B34</f>
        <v>0</v>
      </c>
      <c r="C38" s="150">
        <f>ANASAYFA!C34</f>
        <v>0</v>
      </c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236">
        <f t="shared" si="0"/>
        <v>0</v>
      </c>
      <c r="AI38" s="190">
        <f t="shared" si="1"/>
        <v>0</v>
      </c>
      <c r="AK38" s="148">
        <v>120</v>
      </c>
    </row>
    <row r="39" spans="1:37" ht="15" customHeight="1" x14ac:dyDescent="0.25">
      <c r="A39" s="149">
        <f>ANASAYFA!A35</f>
        <v>32</v>
      </c>
      <c r="B39" s="149">
        <f>ANASAYFA!B35</f>
        <v>0</v>
      </c>
      <c r="C39" s="150">
        <f>ANASAYFA!C35</f>
        <v>0</v>
      </c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236">
        <f t="shared" si="0"/>
        <v>0</v>
      </c>
      <c r="AI39" s="190">
        <f t="shared" si="1"/>
        <v>0</v>
      </c>
      <c r="AK39" s="148">
        <v>120</v>
      </c>
    </row>
    <row r="40" spans="1:37" ht="15" customHeight="1" x14ac:dyDescent="0.25">
      <c r="A40" s="149">
        <f>ANASAYFA!A36</f>
        <v>33</v>
      </c>
      <c r="B40" s="149">
        <f>ANASAYFA!B36</f>
        <v>0</v>
      </c>
      <c r="C40" s="150">
        <f>ANASAYFA!C36</f>
        <v>0</v>
      </c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236">
        <f t="shared" si="0"/>
        <v>0</v>
      </c>
      <c r="AI40" s="190">
        <f t="shared" si="1"/>
        <v>0</v>
      </c>
      <c r="AK40" s="148">
        <v>120</v>
      </c>
    </row>
    <row r="41" spans="1:37" ht="15" customHeight="1" x14ac:dyDescent="0.25">
      <c r="A41" s="149">
        <f>ANASAYFA!A37</f>
        <v>34</v>
      </c>
      <c r="B41" s="149">
        <f>ANASAYFA!B37</f>
        <v>0</v>
      </c>
      <c r="C41" s="150">
        <f>ANASAYFA!C37</f>
        <v>0</v>
      </c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236">
        <f t="shared" si="0"/>
        <v>0</v>
      </c>
      <c r="AI41" s="190">
        <f t="shared" si="1"/>
        <v>0</v>
      </c>
      <c r="AK41" s="148">
        <v>120</v>
      </c>
    </row>
    <row r="42" spans="1:37" ht="15" customHeight="1" x14ac:dyDescent="0.25">
      <c r="A42" s="149">
        <f>ANASAYFA!A38</f>
        <v>35</v>
      </c>
      <c r="B42" s="149">
        <f>ANASAYFA!B38</f>
        <v>0</v>
      </c>
      <c r="C42" s="150">
        <f>ANASAYFA!C38</f>
        <v>0</v>
      </c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236">
        <f t="shared" si="0"/>
        <v>0</v>
      </c>
      <c r="AI42" s="190">
        <f t="shared" si="1"/>
        <v>0</v>
      </c>
      <c r="AK42" s="148">
        <v>120</v>
      </c>
    </row>
    <row r="43" spans="1:37" ht="15" customHeight="1" x14ac:dyDescent="0.25">
      <c r="A43" s="149">
        <f>ANASAYFA!A39</f>
        <v>36</v>
      </c>
      <c r="B43" s="149">
        <f>ANASAYFA!B39</f>
        <v>0</v>
      </c>
      <c r="C43" s="150">
        <f>ANASAYFA!C39</f>
        <v>0</v>
      </c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236">
        <f t="shared" si="0"/>
        <v>0</v>
      </c>
      <c r="AI43" s="190">
        <f t="shared" si="1"/>
        <v>0</v>
      </c>
      <c r="AK43" s="148">
        <v>120</v>
      </c>
    </row>
    <row r="44" spans="1:37" ht="15" customHeight="1" x14ac:dyDescent="0.25">
      <c r="A44" s="149">
        <f>ANASAYFA!A40</f>
        <v>37</v>
      </c>
      <c r="B44" s="149">
        <f>ANASAYFA!B40</f>
        <v>0</v>
      </c>
      <c r="C44" s="150">
        <f>ANASAYFA!C40</f>
        <v>0</v>
      </c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130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236">
        <f t="shared" si="0"/>
        <v>0</v>
      </c>
      <c r="AI44" s="190">
        <f t="shared" si="1"/>
        <v>0</v>
      </c>
      <c r="AK44" s="148">
        <v>120</v>
      </c>
    </row>
    <row r="45" spans="1:37" ht="15" customHeight="1" x14ac:dyDescent="0.25">
      <c r="A45" s="149">
        <f>ANASAYFA!A41</f>
        <v>38</v>
      </c>
      <c r="B45" s="149">
        <f>ANASAYFA!B41</f>
        <v>0</v>
      </c>
      <c r="C45" s="150">
        <f>ANASAYFA!C41</f>
        <v>0</v>
      </c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130"/>
      <c r="Y45" s="130"/>
      <c r="Z45" s="130"/>
      <c r="AA45" s="130"/>
      <c r="AB45" s="130"/>
      <c r="AC45" s="130"/>
      <c r="AD45" s="130"/>
      <c r="AE45" s="130"/>
      <c r="AF45" s="130"/>
      <c r="AG45" s="130"/>
      <c r="AH45" s="236">
        <f t="shared" si="0"/>
        <v>0</v>
      </c>
      <c r="AI45" s="190">
        <f t="shared" si="1"/>
        <v>0</v>
      </c>
      <c r="AK45" s="148">
        <v>120</v>
      </c>
    </row>
    <row r="46" spans="1:37" ht="15" customHeight="1" x14ac:dyDescent="0.25">
      <c r="A46" s="149">
        <f>ANASAYFA!A42</f>
        <v>39</v>
      </c>
      <c r="B46" s="149">
        <f>ANASAYFA!B42</f>
        <v>0</v>
      </c>
      <c r="C46" s="150">
        <f>ANASAYFA!C42</f>
        <v>0</v>
      </c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  <c r="AD46" s="130"/>
      <c r="AE46" s="130"/>
      <c r="AF46" s="130"/>
      <c r="AG46" s="130"/>
      <c r="AH46" s="236">
        <f t="shared" si="0"/>
        <v>0</v>
      </c>
      <c r="AI46" s="190">
        <f t="shared" si="1"/>
        <v>0</v>
      </c>
      <c r="AK46" s="148">
        <v>120</v>
      </c>
    </row>
    <row r="47" spans="1:37" ht="15" customHeight="1" x14ac:dyDescent="0.25">
      <c r="A47" s="149">
        <f>ANASAYFA!A43</f>
        <v>40</v>
      </c>
      <c r="B47" s="149">
        <f>ANASAYFA!B43</f>
        <v>0</v>
      </c>
      <c r="C47" s="150">
        <f>ANASAYFA!C43</f>
        <v>0</v>
      </c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236">
        <f t="shared" si="0"/>
        <v>0</v>
      </c>
      <c r="AI47" s="190">
        <f t="shared" si="1"/>
        <v>0</v>
      </c>
      <c r="AK47" s="148">
        <v>120</v>
      </c>
    </row>
    <row r="48" spans="1:37" ht="15" customHeight="1" x14ac:dyDescent="0.25">
      <c r="A48" s="149">
        <f>ANASAYFA!A44</f>
        <v>41</v>
      </c>
      <c r="B48" s="149">
        <f>ANASAYFA!B44</f>
        <v>0</v>
      </c>
      <c r="C48" s="150">
        <f>ANASAYFA!C44</f>
        <v>0</v>
      </c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0"/>
      <c r="V48" s="130"/>
      <c r="W48" s="130"/>
      <c r="X48" s="130"/>
      <c r="Y48" s="130"/>
      <c r="Z48" s="130"/>
      <c r="AA48" s="130"/>
      <c r="AB48" s="130"/>
      <c r="AC48" s="130"/>
      <c r="AD48" s="130"/>
      <c r="AE48" s="130"/>
      <c r="AF48" s="130"/>
      <c r="AG48" s="130"/>
      <c r="AH48" s="236">
        <f t="shared" si="0"/>
        <v>0</v>
      </c>
      <c r="AI48" s="190">
        <f t="shared" si="1"/>
        <v>0</v>
      </c>
      <c r="AK48" s="148">
        <v>120</v>
      </c>
    </row>
    <row r="49" spans="1:37" ht="15" customHeight="1" x14ac:dyDescent="0.25">
      <c r="A49" s="149">
        <f>ANASAYFA!A45</f>
        <v>42</v>
      </c>
      <c r="B49" s="149">
        <f>ANASAYFA!B45</f>
        <v>0</v>
      </c>
      <c r="C49" s="150">
        <f>ANASAYFA!C45</f>
        <v>0</v>
      </c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236">
        <f t="shared" si="0"/>
        <v>0</v>
      </c>
      <c r="AI49" s="190">
        <f t="shared" si="1"/>
        <v>0</v>
      </c>
      <c r="AK49" s="148">
        <v>120</v>
      </c>
    </row>
    <row r="50" spans="1:37" ht="15" customHeight="1" x14ac:dyDescent="0.25">
      <c r="A50" s="149">
        <f>ANASAYFA!A46</f>
        <v>43</v>
      </c>
      <c r="B50" s="149">
        <f>ANASAYFA!B46</f>
        <v>0</v>
      </c>
      <c r="C50" s="150">
        <f>ANASAYFA!C46</f>
        <v>0</v>
      </c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0"/>
      <c r="V50" s="130"/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130"/>
      <c r="AH50" s="236">
        <f t="shared" si="0"/>
        <v>0</v>
      </c>
      <c r="AI50" s="190">
        <f t="shared" si="1"/>
        <v>0</v>
      </c>
      <c r="AK50" s="148">
        <v>120</v>
      </c>
    </row>
    <row r="51" spans="1:37" ht="15" customHeight="1" x14ac:dyDescent="0.25">
      <c r="A51" s="87"/>
      <c r="B51" s="87"/>
      <c r="C51" s="88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90"/>
      <c r="AI51" s="91"/>
    </row>
    <row r="52" spans="1:37" ht="15" customHeight="1" x14ac:dyDescent="0.25"/>
    <row r="53" spans="1:37" ht="15" customHeight="1" x14ac:dyDescent="0.25">
      <c r="AG53" s="309" t="str">
        <f>ANASAYFA!J25</f>
        <v>MUSTAFA ÇINKIR</v>
      </c>
      <c r="AH53" s="309"/>
      <c r="AI53" s="309"/>
    </row>
    <row r="54" spans="1:37" ht="15" customHeight="1" x14ac:dyDescent="0.25">
      <c r="AG54" s="310" t="str">
        <f>ANASAYFA!J26</f>
        <v>1/B Sınıf Öğretmeni</v>
      </c>
      <c r="AH54" s="310"/>
      <c r="AI54" s="310"/>
    </row>
    <row r="57" spans="1:37" x14ac:dyDescent="0.25">
      <c r="I57" s="4"/>
      <c r="J57" s="4"/>
      <c r="K57" s="4"/>
      <c r="L57" s="4"/>
    </row>
  </sheetData>
  <mergeCells count="41">
    <mergeCell ref="AG53:AI53"/>
    <mergeCell ref="AG54:AI54"/>
    <mergeCell ref="AC3:AC6"/>
    <mergeCell ref="I3:I6"/>
    <mergeCell ref="J3:J6"/>
    <mergeCell ref="K3:K6"/>
    <mergeCell ref="L3:L6"/>
    <mergeCell ref="M3:M6"/>
    <mergeCell ref="AB3:AB6"/>
    <mergeCell ref="Y3:Y6"/>
    <mergeCell ref="Z3:Z6"/>
    <mergeCell ref="AA3:AA6"/>
    <mergeCell ref="AH3:AH7"/>
    <mergeCell ref="AI3:AI7"/>
    <mergeCell ref="X3:X6"/>
    <mergeCell ref="P3:P6"/>
    <mergeCell ref="A1:AI1"/>
    <mergeCell ref="C3:C7"/>
    <mergeCell ref="N3:N6"/>
    <mergeCell ref="O3:O6"/>
    <mergeCell ref="AD3:AD6"/>
    <mergeCell ref="AE3:AE6"/>
    <mergeCell ref="AF3:AF6"/>
    <mergeCell ref="AG3:AG6"/>
    <mergeCell ref="D7:H7"/>
    <mergeCell ref="X7:AG7"/>
    <mergeCell ref="I7:L7"/>
    <mergeCell ref="M7:W7"/>
    <mergeCell ref="U3:U6"/>
    <mergeCell ref="V3:V6"/>
    <mergeCell ref="W3:W6"/>
    <mergeCell ref="D3:D6"/>
    <mergeCell ref="Q3:Q6"/>
    <mergeCell ref="R3:R6"/>
    <mergeCell ref="S3:S6"/>
    <mergeCell ref="T3:T6"/>
    <mergeCell ref="A2:AI2"/>
    <mergeCell ref="E3:E6"/>
    <mergeCell ref="F3:F6"/>
    <mergeCell ref="G3:G6"/>
    <mergeCell ref="H3:H6"/>
  </mergeCells>
  <dataValidations xWindow="1653" yWindow="403" count="1">
    <dataValidation allowBlank="1" showErrorMessage="1" sqref="D1:AG3 D7:AG7 A1:C1048576 D51:AF1048576 AH1:XFD52 AJ53:XFD53 AG51:AG54 AG55:XFD1048576 AJ54:XFD54"/>
  </dataValidation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L87"/>
  <sheetViews>
    <sheetView zoomScale="90" zoomScaleNormal="90" workbookViewId="0">
      <pane xSplit="3" ySplit="7" topLeftCell="D42" activePane="bottomRight" state="frozen"/>
      <selection pane="topRight" activeCell="D1" sqref="D1"/>
      <selection pane="bottomLeft" activeCell="A8" sqref="A8"/>
      <selection pane="bottomRight" activeCell="D8" sqref="D8:E50"/>
    </sheetView>
  </sheetViews>
  <sheetFormatPr defaultColWidth="9.140625" defaultRowHeight="15.75" x14ac:dyDescent="0.25"/>
  <cols>
    <col min="1" max="1" width="4.7109375" style="17" customWidth="1"/>
    <col min="2" max="2" width="6.42578125" style="17" customWidth="1"/>
    <col min="3" max="3" width="27.7109375" style="17" customWidth="1"/>
    <col min="4" max="34" width="5.7109375" style="1" customWidth="1"/>
    <col min="35" max="35" width="5.7109375" style="23" customWidth="1"/>
    <col min="36" max="36" width="10.5703125" style="3" customWidth="1"/>
    <col min="37" max="37" width="5.7109375" style="1" customWidth="1"/>
    <col min="38" max="40" width="7.7109375" style="1" customWidth="1"/>
    <col min="41" max="16384" width="9.140625" style="1"/>
  </cols>
  <sheetData>
    <row r="1" spans="1:38" ht="20.100000000000001" customHeight="1" x14ac:dyDescent="0.25">
      <c r="A1" s="290" t="str">
        <f>ANASAYFA!A1</f>
        <v>2023-2024 EĞİTİM ÖĞRETİM YILI PROF. DR. HALET ÇAMBEL İLKOKULU 1/B SINIFI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291"/>
      <c r="X1" s="291"/>
      <c r="Y1" s="291"/>
      <c r="Z1" s="291"/>
      <c r="AA1" s="291"/>
      <c r="AB1" s="291"/>
      <c r="AC1" s="291"/>
      <c r="AD1" s="291"/>
      <c r="AE1" s="291"/>
      <c r="AF1" s="291"/>
      <c r="AG1" s="291"/>
      <c r="AH1" s="291"/>
      <c r="AI1" s="291"/>
      <c r="AJ1" s="292"/>
    </row>
    <row r="2" spans="1:38" ht="20.100000000000001" customHeight="1" x14ac:dyDescent="0.25">
      <c r="A2" s="290" t="s">
        <v>351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1"/>
      <c r="AD2" s="291"/>
      <c r="AE2" s="291"/>
      <c r="AF2" s="291"/>
      <c r="AG2" s="291"/>
      <c r="AH2" s="291"/>
      <c r="AI2" s="291"/>
      <c r="AJ2" s="292"/>
      <c r="AK2" s="100"/>
      <c r="AL2" s="100"/>
    </row>
    <row r="3" spans="1:38" ht="43.9" customHeight="1" x14ac:dyDescent="0.25">
      <c r="A3" s="18"/>
      <c r="B3" s="19"/>
      <c r="C3" s="296"/>
      <c r="D3" s="302" t="s">
        <v>84</v>
      </c>
      <c r="E3" s="302" t="s">
        <v>86</v>
      </c>
      <c r="F3" s="293" t="s">
        <v>88</v>
      </c>
      <c r="G3" s="293" t="s">
        <v>89</v>
      </c>
      <c r="H3" s="293" t="s">
        <v>90</v>
      </c>
      <c r="I3" s="293" t="s">
        <v>91</v>
      </c>
      <c r="J3" s="302" t="s">
        <v>92</v>
      </c>
      <c r="K3" s="302" t="s">
        <v>95</v>
      </c>
      <c r="L3" s="302" t="s">
        <v>97</v>
      </c>
      <c r="M3" s="302" t="s">
        <v>98</v>
      </c>
      <c r="N3" s="302" t="s">
        <v>99</v>
      </c>
      <c r="O3" s="302" t="s">
        <v>100</v>
      </c>
      <c r="P3" s="302" t="s">
        <v>101</v>
      </c>
      <c r="Q3" s="302" t="s">
        <v>102</v>
      </c>
      <c r="R3" s="315" t="s">
        <v>103</v>
      </c>
      <c r="S3" s="302" t="s">
        <v>104</v>
      </c>
      <c r="T3" s="302" t="s">
        <v>106</v>
      </c>
      <c r="U3" s="302" t="s">
        <v>107</v>
      </c>
      <c r="V3" s="302" t="s">
        <v>108</v>
      </c>
      <c r="W3" s="302" t="s">
        <v>109</v>
      </c>
      <c r="X3" s="302" t="s">
        <v>110</v>
      </c>
      <c r="Y3" s="293" t="s">
        <v>112</v>
      </c>
      <c r="Z3" s="293" t="s">
        <v>113</v>
      </c>
      <c r="AA3" s="293" t="s">
        <v>115</v>
      </c>
      <c r="AB3" s="293" t="s">
        <v>116</v>
      </c>
      <c r="AC3" s="293" t="s">
        <v>117</v>
      </c>
      <c r="AD3" s="311" t="s">
        <v>118</v>
      </c>
      <c r="AE3" s="293" t="s">
        <v>120</v>
      </c>
      <c r="AF3" s="293" t="s">
        <v>121</v>
      </c>
      <c r="AG3" s="293" t="s">
        <v>122</v>
      </c>
      <c r="AH3" s="293" t="s">
        <v>123</v>
      </c>
      <c r="AI3" s="314" t="s">
        <v>58</v>
      </c>
      <c r="AJ3" s="314" t="s">
        <v>59</v>
      </c>
    </row>
    <row r="4" spans="1:38" ht="43.9" customHeight="1" x14ac:dyDescent="0.25">
      <c r="A4" s="20"/>
      <c r="B4" s="21"/>
      <c r="C4" s="297"/>
      <c r="D4" s="303"/>
      <c r="E4" s="303"/>
      <c r="F4" s="294"/>
      <c r="G4" s="294"/>
      <c r="H4" s="294"/>
      <c r="I4" s="294"/>
      <c r="J4" s="303"/>
      <c r="K4" s="303"/>
      <c r="L4" s="303"/>
      <c r="M4" s="303"/>
      <c r="N4" s="303"/>
      <c r="O4" s="303"/>
      <c r="P4" s="303"/>
      <c r="Q4" s="303"/>
      <c r="R4" s="316"/>
      <c r="S4" s="303"/>
      <c r="T4" s="303"/>
      <c r="U4" s="303"/>
      <c r="V4" s="303"/>
      <c r="W4" s="303"/>
      <c r="X4" s="303"/>
      <c r="Y4" s="294"/>
      <c r="Z4" s="294"/>
      <c r="AA4" s="294"/>
      <c r="AB4" s="294"/>
      <c r="AC4" s="294"/>
      <c r="AD4" s="312"/>
      <c r="AE4" s="294"/>
      <c r="AF4" s="294"/>
      <c r="AG4" s="294"/>
      <c r="AH4" s="294"/>
      <c r="AI4" s="314"/>
      <c r="AJ4" s="314"/>
    </row>
    <row r="5" spans="1:38" ht="43.9" customHeight="1" x14ac:dyDescent="0.25">
      <c r="A5" s="20"/>
      <c r="B5" s="21"/>
      <c r="C5" s="297"/>
      <c r="D5" s="303"/>
      <c r="E5" s="303"/>
      <c r="F5" s="294"/>
      <c r="G5" s="294"/>
      <c r="H5" s="294"/>
      <c r="I5" s="294"/>
      <c r="J5" s="303"/>
      <c r="K5" s="303"/>
      <c r="L5" s="303"/>
      <c r="M5" s="303"/>
      <c r="N5" s="303"/>
      <c r="O5" s="303"/>
      <c r="P5" s="303"/>
      <c r="Q5" s="303"/>
      <c r="R5" s="316"/>
      <c r="S5" s="303"/>
      <c r="T5" s="303"/>
      <c r="U5" s="303"/>
      <c r="V5" s="303"/>
      <c r="W5" s="303"/>
      <c r="X5" s="303"/>
      <c r="Y5" s="294"/>
      <c r="Z5" s="294"/>
      <c r="AA5" s="294"/>
      <c r="AB5" s="294"/>
      <c r="AC5" s="294"/>
      <c r="AD5" s="312"/>
      <c r="AE5" s="294"/>
      <c r="AF5" s="294"/>
      <c r="AG5" s="294"/>
      <c r="AH5" s="294"/>
      <c r="AI5" s="314"/>
      <c r="AJ5" s="314"/>
    </row>
    <row r="6" spans="1:38" ht="43.9" customHeight="1" x14ac:dyDescent="0.25">
      <c r="A6" s="20"/>
      <c r="B6" s="21"/>
      <c r="C6" s="297"/>
      <c r="D6" s="304"/>
      <c r="E6" s="304"/>
      <c r="F6" s="295"/>
      <c r="G6" s="295"/>
      <c r="H6" s="295"/>
      <c r="I6" s="295"/>
      <c r="J6" s="304"/>
      <c r="K6" s="304"/>
      <c r="L6" s="304"/>
      <c r="M6" s="304"/>
      <c r="N6" s="304"/>
      <c r="O6" s="304"/>
      <c r="P6" s="304"/>
      <c r="Q6" s="304"/>
      <c r="R6" s="317"/>
      <c r="S6" s="304"/>
      <c r="T6" s="304"/>
      <c r="U6" s="304"/>
      <c r="V6" s="304"/>
      <c r="W6" s="304"/>
      <c r="X6" s="304"/>
      <c r="Y6" s="295"/>
      <c r="Z6" s="295"/>
      <c r="AA6" s="295"/>
      <c r="AB6" s="295"/>
      <c r="AC6" s="295"/>
      <c r="AD6" s="313"/>
      <c r="AE6" s="295"/>
      <c r="AF6" s="295"/>
      <c r="AG6" s="295"/>
      <c r="AH6" s="295"/>
      <c r="AI6" s="314"/>
      <c r="AJ6" s="314"/>
    </row>
    <row r="7" spans="1:38" ht="13.15" customHeight="1" x14ac:dyDescent="0.25">
      <c r="A7" s="20"/>
      <c r="B7" s="21"/>
      <c r="C7" s="298"/>
      <c r="D7" s="305" t="s">
        <v>50</v>
      </c>
      <c r="E7" s="306"/>
      <c r="F7" s="307" t="s">
        <v>51</v>
      </c>
      <c r="G7" s="308"/>
      <c r="H7" s="308"/>
      <c r="I7" s="308"/>
      <c r="J7" s="305" t="s">
        <v>124</v>
      </c>
      <c r="K7" s="306"/>
      <c r="L7" s="306"/>
      <c r="M7" s="306"/>
      <c r="N7" s="306"/>
      <c r="O7" s="306"/>
      <c r="P7" s="306"/>
      <c r="Q7" s="306"/>
      <c r="R7" s="306"/>
      <c r="S7" s="306"/>
      <c r="T7" s="306"/>
      <c r="U7" s="306"/>
      <c r="V7" s="306"/>
      <c r="W7" s="306"/>
      <c r="X7" s="306"/>
      <c r="Y7" s="307" t="s">
        <v>53</v>
      </c>
      <c r="Z7" s="308"/>
      <c r="AA7" s="308"/>
      <c r="AB7" s="308"/>
      <c r="AC7" s="308"/>
      <c r="AD7" s="308"/>
      <c r="AE7" s="308"/>
      <c r="AF7" s="308"/>
      <c r="AG7" s="308"/>
      <c r="AH7" s="331"/>
      <c r="AI7" s="314"/>
      <c r="AJ7" s="314"/>
    </row>
    <row r="8" spans="1:38" ht="15" customHeight="1" x14ac:dyDescent="0.25">
      <c r="A8" s="149">
        <f>ANASAYFA!A4</f>
        <v>1</v>
      </c>
      <c r="B8" s="149">
        <f>ANASAYFA!B4</f>
        <v>0</v>
      </c>
      <c r="C8" s="150">
        <f>ANASAYFA!C4</f>
        <v>0</v>
      </c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236">
        <f t="shared" ref="AI8:AI50" si="0">SUM(D8:AH8)</f>
        <v>0</v>
      </c>
      <c r="AJ8" s="190">
        <f>ROUND((100*AI8)/(AL8),0)</f>
        <v>0</v>
      </c>
      <c r="AL8" s="148">
        <v>124</v>
      </c>
    </row>
    <row r="9" spans="1:38" ht="15" customHeight="1" x14ac:dyDescent="0.25">
      <c r="A9" s="149">
        <f>ANASAYFA!A5</f>
        <v>2</v>
      </c>
      <c r="B9" s="149">
        <f>ANASAYFA!B5</f>
        <v>0</v>
      </c>
      <c r="C9" s="150">
        <f>ANASAYFA!C5</f>
        <v>0</v>
      </c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236">
        <f t="shared" si="0"/>
        <v>0</v>
      </c>
      <c r="AJ9" s="190">
        <f t="shared" ref="AJ9:AJ50" si="1">ROUND((100*AI9)/(AL9),0)</f>
        <v>0</v>
      </c>
      <c r="AL9" s="148">
        <v>124</v>
      </c>
    </row>
    <row r="10" spans="1:38" ht="15" customHeight="1" x14ac:dyDescent="0.25">
      <c r="A10" s="149">
        <f>ANASAYFA!A6</f>
        <v>3</v>
      </c>
      <c r="B10" s="149">
        <f>ANASAYFA!B6</f>
        <v>0</v>
      </c>
      <c r="C10" s="150">
        <f>ANASAYFA!C6</f>
        <v>0</v>
      </c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236">
        <f t="shared" si="0"/>
        <v>0</v>
      </c>
      <c r="AJ10" s="190">
        <f t="shared" si="1"/>
        <v>0</v>
      </c>
      <c r="AL10" s="148">
        <v>124</v>
      </c>
    </row>
    <row r="11" spans="1:38" ht="15" customHeight="1" x14ac:dyDescent="0.25">
      <c r="A11" s="149">
        <f>ANASAYFA!A7</f>
        <v>4</v>
      </c>
      <c r="B11" s="149">
        <f>ANASAYFA!B7</f>
        <v>0</v>
      </c>
      <c r="C11" s="150">
        <f>ANASAYFA!C7</f>
        <v>0</v>
      </c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236">
        <f t="shared" si="0"/>
        <v>0</v>
      </c>
      <c r="AJ11" s="190">
        <f t="shared" si="1"/>
        <v>0</v>
      </c>
      <c r="AL11" s="148">
        <v>124</v>
      </c>
    </row>
    <row r="12" spans="1:38" ht="15" customHeight="1" x14ac:dyDescent="0.25">
      <c r="A12" s="149">
        <f>ANASAYFA!A8</f>
        <v>5</v>
      </c>
      <c r="B12" s="149">
        <f>ANASAYFA!B8</f>
        <v>0</v>
      </c>
      <c r="C12" s="150">
        <f>ANASAYFA!C8</f>
        <v>0</v>
      </c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236">
        <f t="shared" si="0"/>
        <v>0</v>
      </c>
      <c r="AJ12" s="190">
        <f t="shared" si="1"/>
        <v>0</v>
      </c>
      <c r="AL12" s="148">
        <v>124</v>
      </c>
    </row>
    <row r="13" spans="1:38" ht="15" customHeight="1" x14ac:dyDescent="0.25">
      <c r="A13" s="149">
        <f>ANASAYFA!A9</f>
        <v>6</v>
      </c>
      <c r="B13" s="149">
        <f>ANASAYFA!B9</f>
        <v>0</v>
      </c>
      <c r="C13" s="150">
        <f>ANASAYFA!C9</f>
        <v>0</v>
      </c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236">
        <f t="shared" si="0"/>
        <v>0</v>
      </c>
      <c r="AJ13" s="190">
        <f t="shared" si="1"/>
        <v>0</v>
      </c>
      <c r="AL13" s="148">
        <v>124</v>
      </c>
    </row>
    <row r="14" spans="1:38" ht="15" customHeight="1" x14ac:dyDescent="0.25">
      <c r="A14" s="149">
        <f>ANASAYFA!A10</f>
        <v>7</v>
      </c>
      <c r="B14" s="149">
        <f>ANASAYFA!B10</f>
        <v>0</v>
      </c>
      <c r="C14" s="151">
        <f>ANASAYFA!C10</f>
        <v>0</v>
      </c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236">
        <f t="shared" si="0"/>
        <v>0</v>
      </c>
      <c r="AJ14" s="190">
        <f t="shared" si="1"/>
        <v>0</v>
      </c>
      <c r="AL14" s="148">
        <v>124</v>
      </c>
    </row>
    <row r="15" spans="1:38" ht="15" customHeight="1" x14ac:dyDescent="0.25">
      <c r="A15" s="149">
        <f>ANASAYFA!A11</f>
        <v>8</v>
      </c>
      <c r="B15" s="149">
        <f>ANASAYFA!B11</f>
        <v>0</v>
      </c>
      <c r="C15" s="150">
        <f>ANASAYFA!C11</f>
        <v>0</v>
      </c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236">
        <f t="shared" si="0"/>
        <v>0</v>
      </c>
      <c r="AJ15" s="190">
        <f t="shared" si="1"/>
        <v>0</v>
      </c>
      <c r="AL15" s="148">
        <v>124</v>
      </c>
    </row>
    <row r="16" spans="1:38" ht="15" customHeight="1" x14ac:dyDescent="0.25">
      <c r="A16" s="149">
        <f>ANASAYFA!A12</f>
        <v>9</v>
      </c>
      <c r="B16" s="149">
        <f>ANASAYFA!B12</f>
        <v>0</v>
      </c>
      <c r="C16" s="150">
        <f>ANASAYFA!C12</f>
        <v>0</v>
      </c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236">
        <f t="shared" si="0"/>
        <v>0</v>
      </c>
      <c r="AJ16" s="190">
        <f t="shared" si="1"/>
        <v>0</v>
      </c>
      <c r="AL16" s="148">
        <v>124</v>
      </c>
    </row>
    <row r="17" spans="1:38" ht="15" customHeight="1" x14ac:dyDescent="0.25">
      <c r="A17" s="149">
        <f>ANASAYFA!A13</f>
        <v>10</v>
      </c>
      <c r="B17" s="149">
        <f>ANASAYFA!B13</f>
        <v>0</v>
      </c>
      <c r="C17" s="150">
        <f>ANASAYFA!C13</f>
        <v>0</v>
      </c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236">
        <f t="shared" si="0"/>
        <v>0</v>
      </c>
      <c r="AJ17" s="190">
        <f t="shared" si="1"/>
        <v>0</v>
      </c>
      <c r="AL17" s="148">
        <v>124</v>
      </c>
    </row>
    <row r="18" spans="1:38" ht="15" customHeight="1" x14ac:dyDescent="0.25">
      <c r="A18" s="149">
        <f>ANASAYFA!A14</f>
        <v>11</v>
      </c>
      <c r="B18" s="149">
        <f>ANASAYFA!B14</f>
        <v>0</v>
      </c>
      <c r="C18" s="150">
        <f>ANASAYFA!C14</f>
        <v>0</v>
      </c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236">
        <f t="shared" si="0"/>
        <v>0</v>
      </c>
      <c r="AJ18" s="190">
        <f t="shared" si="1"/>
        <v>0</v>
      </c>
      <c r="AL18" s="148">
        <v>124</v>
      </c>
    </row>
    <row r="19" spans="1:38" ht="15" customHeight="1" x14ac:dyDescent="0.25">
      <c r="A19" s="149">
        <f>ANASAYFA!A15</f>
        <v>12</v>
      </c>
      <c r="B19" s="149">
        <f>ANASAYFA!B15</f>
        <v>0</v>
      </c>
      <c r="C19" s="150">
        <f>ANASAYFA!C15</f>
        <v>0</v>
      </c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236">
        <f t="shared" si="0"/>
        <v>0</v>
      </c>
      <c r="AJ19" s="190">
        <f t="shared" si="1"/>
        <v>0</v>
      </c>
      <c r="AL19" s="148">
        <v>124</v>
      </c>
    </row>
    <row r="20" spans="1:38" ht="15" customHeight="1" x14ac:dyDescent="0.25">
      <c r="A20" s="149">
        <f>ANASAYFA!A16</f>
        <v>13</v>
      </c>
      <c r="B20" s="149">
        <f>ANASAYFA!B16</f>
        <v>0</v>
      </c>
      <c r="C20" s="150">
        <f>ANASAYFA!C16</f>
        <v>0</v>
      </c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236">
        <f t="shared" si="0"/>
        <v>0</v>
      </c>
      <c r="AJ20" s="190">
        <f t="shared" si="1"/>
        <v>0</v>
      </c>
      <c r="AL20" s="148">
        <v>124</v>
      </c>
    </row>
    <row r="21" spans="1:38" ht="15" customHeight="1" x14ac:dyDescent="0.25">
      <c r="A21" s="149">
        <f>ANASAYFA!A17</f>
        <v>14</v>
      </c>
      <c r="B21" s="149">
        <f>ANASAYFA!B17</f>
        <v>0</v>
      </c>
      <c r="C21" s="150">
        <f>ANASAYFA!C17</f>
        <v>0</v>
      </c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236">
        <f t="shared" si="0"/>
        <v>0</v>
      </c>
      <c r="AJ21" s="190">
        <f t="shared" si="1"/>
        <v>0</v>
      </c>
      <c r="AL21" s="148">
        <v>124</v>
      </c>
    </row>
    <row r="22" spans="1:38" ht="15" customHeight="1" x14ac:dyDescent="0.25">
      <c r="A22" s="149">
        <f>ANASAYFA!A18</f>
        <v>15</v>
      </c>
      <c r="B22" s="149">
        <f>ANASAYFA!B18</f>
        <v>0</v>
      </c>
      <c r="C22" s="150">
        <f>ANASAYFA!C18</f>
        <v>0</v>
      </c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236">
        <f t="shared" si="0"/>
        <v>0</v>
      </c>
      <c r="AJ22" s="190">
        <f t="shared" si="1"/>
        <v>0</v>
      </c>
      <c r="AL22" s="148">
        <v>124</v>
      </c>
    </row>
    <row r="23" spans="1:38" ht="15" customHeight="1" x14ac:dyDescent="0.25">
      <c r="A23" s="149">
        <f>ANASAYFA!A19</f>
        <v>16</v>
      </c>
      <c r="B23" s="149">
        <f>ANASAYFA!B19</f>
        <v>0</v>
      </c>
      <c r="C23" s="150">
        <f>ANASAYFA!C19</f>
        <v>0</v>
      </c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236">
        <f t="shared" si="0"/>
        <v>0</v>
      </c>
      <c r="AJ23" s="190">
        <f t="shared" si="1"/>
        <v>0</v>
      </c>
      <c r="AL23" s="148">
        <v>124</v>
      </c>
    </row>
    <row r="24" spans="1:38" ht="15" customHeight="1" x14ac:dyDescent="0.25">
      <c r="A24" s="149">
        <f>ANASAYFA!A20</f>
        <v>17</v>
      </c>
      <c r="B24" s="149">
        <f>ANASAYFA!B20</f>
        <v>0</v>
      </c>
      <c r="C24" s="150">
        <f>ANASAYFA!C20</f>
        <v>0</v>
      </c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236">
        <f t="shared" si="0"/>
        <v>0</v>
      </c>
      <c r="AJ24" s="190">
        <f t="shared" si="1"/>
        <v>0</v>
      </c>
      <c r="AL24" s="148">
        <v>124</v>
      </c>
    </row>
    <row r="25" spans="1:38" ht="15" customHeight="1" x14ac:dyDescent="0.25">
      <c r="A25" s="149">
        <f>ANASAYFA!A21</f>
        <v>18</v>
      </c>
      <c r="B25" s="149">
        <f>ANASAYFA!B21</f>
        <v>0</v>
      </c>
      <c r="C25" s="150">
        <f>ANASAYFA!C21</f>
        <v>0</v>
      </c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236">
        <f t="shared" si="0"/>
        <v>0</v>
      </c>
      <c r="AJ25" s="190">
        <f t="shared" si="1"/>
        <v>0</v>
      </c>
      <c r="AL25" s="148">
        <v>124</v>
      </c>
    </row>
    <row r="26" spans="1:38" ht="15" customHeight="1" x14ac:dyDescent="0.25">
      <c r="A26" s="149">
        <f>ANASAYFA!A22</f>
        <v>19</v>
      </c>
      <c r="B26" s="149">
        <f>ANASAYFA!B22</f>
        <v>0</v>
      </c>
      <c r="C26" s="150">
        <f>ANASAYFA!C22</f>
        <v>0</v>
      </c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236">
        <f t="shared" si="0"/>
        <v>0</v>
      </c>
      <c r="AJ26" s="190">
        <f t="shared" si="1"/>
        <v>0</v>
      </c>
      <c r="AL26" s="148">
        <v>124</v>
      </c>
    </row>
    <row r="27" spans="1:38" ht="15" customHeight="1" x14ac:dyDescent="0.25">
      <c r="A27" s="149">
        <f>ANASAYFA!A23</f>
        <v>20</v>
      </c>
      <c r="B27" s="149">
        <f>ANASAYFA!B23</f>
        <v>0</v>
      </c>
      <c r="C27" s="150">
        <f>ANASAYFA!C23</f>
        <v>0</v>
      </c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  <c r="AF27" s="130"/>
      <c r="AG27" s="130"/>
      <c r="AH27" s="130"/>
      <c r="AI27" s="236">
        <f t="shared" si="0"/>
        <v>0</v>
      </c>
      <c r="AJ27" s="190">
        <f t="shared" si="1"/>
        <v>0</v>
      </c>
      <c r="AL27" s="148">
        <v>124</v>
      </c>
    </row>
    <row r="28" spans="1:38" ht="15" customHeight="1" x14ac:dyDescent="0.25">
      <c r="A28" s="149">
        <f>ANASAYFA!A24</f>
        <v>21</v>
      </c>
      <c r="B28" s="149">
        <f>ANASAYFA!B24</f>
        <v>0</v>
      </c>
      <c r="C28" s="150">
        <f>ANASAYFA!C24</f>
        <v>0</v>
      </c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/>
      <c r="AI28" s="236">
        <f t="shared" si="0"/>
        <v>0</v>
      </c>
      <c r="AJ28" s="190">
        <f t="shared" si="1"/>
        <v>0</v>
      </c>
      <c r="AL28" s="148">
        <v>124</v>
      </c>
    </row>
    <row r="29" spans="1:38" ht="15" customHeight="1" x14ac:dyDescent="0.25">
      <c r="A29" s="149">
        <f>ANASAYFA!A25</f>
        <v>22</v>
      </c>
      <c r="B29" s="149">
        <f>ANASAYFA!B25</f>
        <v>0</v>
      </c>
      <c r="C29" s="150">
        <f>ANASAYFA!C25</f>
        <v>0</v>
      </c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30"/>
      <c r="AI29" s="236">
        <f t="shared" si="0"/>
        <v>0</v>
      </c>
      <c r="AJ29" s="190">
        <f t="shared" si="1"/>
        <v>0</v>
      </c>
      <c r="AL29" s="148">
        <v>124</v>
      </c>
    </row>
    <row r="30" spans="1:38" ht="15" customHeight="1" x14ac:dyDescent="0.25">
      <c r="A30" s="149">
        <f>ANASAYFA!A26</f>
        <v>23</v>
      </c>
      <c r="B30" s="149">
        <f>ANASAYFA!B26</f>
        <v>0</v>
      </c>
      <c r="C30" s="150">
        <f>ANASAYFA!C26</f>
        <v>0</v>
      </c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236">
        <f t="shared" si="0"/>
        <v>0</v>
      </c>
      <c r="AJ30" s="190">
        <f t="shared" si="1"/>
        <v>0</v>
      </c>
      <c r="AL30" s="148">
        <v>124</v>
      </c>
    </row>
    <row r="31" spans="1:38" ht="15" customHeight="1" x14ac:dyDescent="0.25">
      <c r="A31" s="149">
        <f>ANASAYFA!A27</f>
        <v>24</v>
      </c>
      <c r="B31" s="149">
        <f>ANASAYFA!B27</f>
        <v>0</v>
      </c>
      <c r="C31" s="150">
        <f>ANASAYFA!C27</f>
        <v>0</v>
      </c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  <c r="AD31" s="130"/>
      <c r="AE31" s="130"/>
      <c r="AF31" s="130"/>
      <c r="AG31" s="130"/>
      <c r="AH31" s="130"/>
      <c r="AI31" s="236">
        <f t="shared" si="0"/>
        <v>0</v>
      </c>
      <c r="AJ31" s="190">
        <f t="shared" si="1"/>
        <v>0</v>
      </c>
      <c r="AL31" s="148">
        <v>124</v>
      </c>
    </row>
    <row r="32" spans="1:38" ht="15" customHeight="1" x14ac:dyDescent="0.25">
      <c r="A32" s="149">
        <f>ANASAYFA!A28</f>
        <v>25</v>
      </c>
      <c r="B32" s="149">
        <f>ANASAYFA!B28</f>
        <v>0</v>
      </c>
      <c r="C32" s="150">
        <f>ANASAYFA!C28</f>
        <v>0</v>
      </c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0"/>
      <c r="AA32" s="130"/>
      <c r="AB32" s="130"/>
      <c r="AC32" s="130"/>
      <c r="AD32" s="130"/>
      <c r="AE32" s="130"/>
      <c r="AF32" s="130"/>
      <c r="AG32" s="130"/>
      <c r="AH32" s="130"/>
      <c r="AI32" s="236">
        <f t="shared" si="0"/>
        <v>0</v>
      </c>
      <c r="AJ32" s="190">
        <f t="shared" si="1"/>
        <v>0</v>
      </c>
      <c r="AL32" s="148">
        <v>124</v>
      </c>
    </row>
    <row r="33" spans="1:38" ht="15" customHeight="1" x14ac:dyDescent="0.25">
      <c r="A33" s="149">
        <f>ANASAYFA!A29</f>
        <v>26</v>
      </c>
      <c r="B33" s="149">
        <f>ANASAYFA!B29</f>
        <v>0</v>
      </c>
      <c r="C33" s="150">
        <f>ANASAYFA!C29</f>
        <v>0</v>
      </c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236">
        <f t="shared" si="0"/>
        <v>0</v>
      </c>
      <c r="AJ33" s="190">
        <f t="shared" si="1"/>
        <v>0</v>
      </c>
      <c r="AL33" s="148">
        <v>124</v>
      </c>
    </row>
    <row r="34" spans="1:38" ht="15" customHeight="1" x14ac:dyDescent="0.25">
      <c r="A34" s="149">
        <f>ANASAYFA!A30</f>
        <v>27</v>
      </c>
      <c r="B34" s="149">
        <f>ANASAYFA!B30</f>
        <v>0</v>
      </c>
      <c r="C34" s="150">
        <f>ANASAYFA!C30</f>
        <v>0</v>
      </c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236">
        <f t="shared" si="0"/>
        <v>0</v>
      </c>
      <c r="AJ34" s="190">
        <f t="shared" si="1"/>
        <v>0</v>
      </c>
      <c r="AL34" s="148">
        <v>124</v>
      </c>
    </row>
    <row r="35" spans="1:38" ht="15" customHeight="1" x14ac:dyDescent="0.25">
      <c r="A35" s="149">
        <f>ANASAYFA!A31</f>
        <v>28</v>
      </c>
      <c r="B35" s="149">
        <f>ANASAYFA!B31</f>
        <v>0</v>
      </c>
      <c r="C35" s="150">
        <f>ANASAYFA!C31</f>
        <v>0</v>
      </c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236">
        <f t="shared" si="0"/>
        <v>0</v>
      </c>
      <c r="AJ35" s="190">
        <f t="shared" si="1"/>
        <v>0</v>
      </c>
      <c r="AL35" s="148">
        <v>124</v>
      </c>
    </row>
    <row r="36" spans="1:38" ht="15" customHeight="1" x14ac:dyDescent="0.25">
      <c r="A36" s="149">
        <f>ANASAYFA!A32</f>
        <v>29</v>
      </c>
      <c r="B36" s="149">
        <f>ANASAYFA!B32</f>
        <v>0</v>
      </c>
      <c r="C36" s="150">
        <f>ANASAYFA!C32</f>
        <v>0</v>
      </c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236">
        <f t="shared" si="0"/>
        <v>0</v>
      </c>
      <c r="AJ36" s="190">
        <f t="shared" si="1"/>
        <v>0</v>
      </c>
      <c r="AL36" s="148">
        <v>124</v>
      </c>
    </row>
    <row r="37" spans="1:38" ht="15" customHeight="1" x14ac:dyDescent="0.25">
      <c r="A37" s="149">
        <f>ANASAYFA!A33</f>
        <v>30</v>
      </c>
      <c r="B37" s="149">
        <f>ANASAYFA!B33</f>
        <v>0</v>
      </c>
      <c r="C37" s="150">
        <f>ANASAYFA!C33</f>
        <v>0</v>
      </c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236">
        <f t="shared" si="0"/>
        <v>0</v>
      </c>
      <c r="AJ37" s="190">
        <f t="shared" si="1"/>
        <v>0</v>
      </c>
      <c r="AL37" s="148">
        <v>124</v>
      </c>
    </row>
    <row r="38" spans="1:38" ht="15" customHeight="1" x14ac:dyDescent="0.25">
      <c r="A38" s="149">
        <f>ANASAYFA!A34</f>
        <v>31</v>
      </c>
      <c r="B38" s="149">
        <f>ANASAYFA!B34</f>
        <v>0</v>
      </c>
      <c r="C38" s="150">
        <f>ANASAYFA!C34</f>
        <v>0</v>
      </c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236">
        <f t="shared" si="0"/>
        <v>0</v>
      </c>
      <c r="AJ38" s="190">
        <f t="shared" si="1"/>
        <v>0</v>
      </c>
      <c r="AL38" s="148">
        <v>124</v>
      </c>
    </row>
    <row r="39" spans="1:38" ht="15" customHeight="1" x14ac:dyDescent="0.25">
      <c r="A39" s="149">
        <f>ANASAYFA!A35</f>
        <v>32</v>
      </c>
      <c r="B39" s="149">
        <f>ANASAYFA!B35</f>
        <v>0</v>
      </c>
      <c r="C39" s="150">
        <f>ANASAYFA!C35</f>
        <v>0</v>
      </c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236">
        <f t="shared" si="0"/>
        <v>0</v>
      </c>
      <c r="AJ39" s="190">
        <f t="shared" si="1"/>
        <v>0</v>
      </c>
      <c r="AL39" s="148">
        <v>124</v>
      </c>
    </row>
    <row r="40" spans="1:38" ht="15" customHeight="1" x14ac:dyDescent="0.25">
      <c r="A40" s="149">
        <f>ANASAYFA!A36</f>
        <v>33</v>
      </c>
      <c r="B40" s="149">
        <f>ANASAYFA!B36</f>
        <v>0</v>
      </c>
      <c r="C40" s="150">
        <f>ANASAYFA!C36</f>
        <v>0</v>
      </c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236">
        <f t="shared" si="0"/>
        <v>0</v>
      </c>
      <c r="AJ40" s="190">
        <f t="shared" si="1"/>
        <v>0</v>
      </c>
      <c r="AL40" s="148">
        <v>124</v>
      </c>
    </row>
    <row r="41" spans="1:38" ht="15" customHeight="1" x14ac:dyDescent="0.25">
      <c r="A41" s="149">
        <f>ANASAYFA!A37</f>
        <v>34</v>
      </c>
      <c r="B41" s="149">
        <f>ANASAYFA!B37</f>
        <v>0</v>
      </c>
      <c r="C41" s="150">
        <f>ANASAYFA!C37</f>
        <v>0</v>
      </c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236">
        <f t="shared" si="0"/>
        <v>0</v>
      </c>
      <c r="AJ41" s="190">
        <f t="shared" si="1"/>
        <v>0</v>
      </c>
      <c r="AL41" s="148">
        <v>124</v>
      </c>
    </row>
    <row r="42" spans="1:38" ht="15" customHeight="1" x14ac:dyDescent="0.25">
      <c r="A42" s="149">
        <f>ANASAYFA!A38</f>
        <v>35</v>
      </c>
      <c r="B42" s="149">
        <f>ANASAYFA!B38</f>
        <v>0</v>
      </c>
      <c r="C42" s="150">
        <f>ANASAYFA!C38</f>
        <v>0</v>
      </c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236">
        <f t="shared" si="0"/>
        <v>0</v>
      </c>
      <c r="AJ42" s="190">
        <f t="shared" si="1"/>
        <v>0</v>
      </c>
      <c r="AL42" s="148">
        <v>124</v>
      </c>
    </row>
    <row r="43" spans="1:38" ht="15" customHeight="1" x14ac:dyDescent="0.25">
      <c r="A43" s="149">
        <f>ANASAYFA!A39</f>
        <v>36</v>
      </c>
      <c r="B43" s="149">
        <f>ANASAYFA!B39</f>
        <v>0</v>
      </c>
      <c r="C43" s="150">
        <f>ANASAYFA!C39</f>
        <v>0</v>
      </c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130"/>
      <c r="AI43" s="236">
        <f t="shared" si="0"/>
        <v>0</v>
      </c>
      <c r="AJ43" s="190">
        <f t="shared" si="1"/>
        <v>0</v>
      </c>
      <c r="AL43" s="148">
        <v>124</v>
      </c>
    </row>
    <row r="44" spans="1:38" ht="15" customHeight="1" x14ac:dyDescent="0.25">
      <c r="A44" s="149">
        <f>ANASAYFA!A40</f>
        <v>37</v>
      </c>
      <c r="B44" s="149">
        <f>ANASAYFA!B40</f>
        <v>0</v>
      </c>
      <c r="C44" s="150">
        <f>ANASAYFA!C40</f>
        <v>0</v>
      </c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130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130"/>
      <c r="AI44" s="236">
        <f t="shared" si="0"/>
        <v>0</v>
      </c>
      <c r="AJ44" s="190">
        <f t="shared" si="1"/>
        <v>0</v>
      </c>
      <c r="AL44" s="148">
        <v>124</v>
      </c>
    </row>
    <row r="45" spans="1:38" ht="15" customHeight="1" x14ac:dyDescent="0.25">
      <c r="A45" s="149">
        <f>ANASAYFA!A41</f>
        <v>38</v>
      </c>
      <c r="B45" s="149">
        <f>ANASAYFA!B41</f>
        <v>0</v>
      </c>
      <c r="C45" s="150">
        <f>ANASAYFA!C41</f>
        <v>0</v>
      </c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130"/>
      <c r="Y45" s="130"/>
      <c r="Z45" s="130"/>
      <c r="AA45" s="130"/>
      <c r="AB45" s="130"/>
      <c r="AC45" s="130"/>
      <c r="AD45" s="130"/>
      <c r="AE45" s="130"/>
      <c r="AF45" s="130"/>
      <c r="AG45" s="130"/>
      <c r="AH45" s="130"/>
      <c r="AI45" s="236">
        <f t="shared" si="0"/>
        <v>0</v>
      </c>
      <c r="AJ45" s="190">
        <f t="shared" si="1"/>
        <v>0</v>
      </c>
      <c r="AL45" s="148">
        <v>124</v>
      </c>
    </row>
    <row r="46" spans="1:38" ht="15" customHeight="1" x14ac:dyDescent="0.25">
      <c r="A46" s="149">
        <f>ANASAYFA!A42</f>
        <v>39</v>
      </c>
      <c r="B46" s="149">
        <f>ANASAYFA!B42</f>
        <v>0</v>
      </c>
      <c r="C46" s="150">
        <f>ANASAYFA!C42</f>
        <v>0</v>
      </c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  <c r="AD46" s="130"/>
      <c r="AE46" s="130"/>
      <c r="AF46" s="130"/>
      <c r="AG46" s="130"/>
      <c r="AH46" s="130"/>
      <c r="AI46" s="236">
        <f t="shared" si="0"/>
        <v>0</v>
      </c>
      <c r="AJ46" s="190">
        <f t="shared" si="1"/>
        <v>0</v>
      </c>
      <c r="AL46" s="148">
        <v>124</v>
      </c>
    </row>
    <row r="47" spans="1:38" ht="15" customHeight="1" x14ac:dyDescent="0.25">
      <c r="A47" s="149">
        <f>ANASAYFA!A43</f>
        <v>40</v>
      </c>
      <c r="B47" s="149">
        <f>ANASAYFA!B43</f>
        <v>0</v>
      </c>
      <c r="C47" s="150">
        <f>ANASAYFA!C43</f>
        <v>0</v>
      </c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236">
        <f t="shared" si="0"/>
        <v>0</v>
      </c>
      <c r="AJ47" s="190">
        <f t="shared" si="1"/>
        <v>0</v>
      </c>
      <c r="AL47" s="148">
        <v>124</v>
      </c>
    </row>
    <row r="48" spans="1:38" ht="15" customHeight="1" x14ac:dyDescent="0.25">
      <c r="A48" s="149">
        <f>ANASAYFA!A44</f>
        <v>41</v>
      </c>
      <c r="B48" s="149">
        <f>ANASAYFA!B44</f>
        <v>0</v>
      </c>
      <c r="C48" s="150">
        <f>ANASAYFA!C44</f>
        <v>0</v>
      </c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0"/>
      <c r="V48" s="130"/>
      <c r="W48" s="130"/>
      <c r="X48" s="130"/>
      <c r="Y48" s="130"/>
      <c r="Z48" s="130"/>
      <c r="AA48" s="130"/>
      <c r="AB48" s="130"/>
      <c r="AC48" s="130"/>
      <c r="AD48" s="130"/>
      <c r="AE48" s="130"/>
      <c r="AF48" s="130"/>
      <c r="AG48" s="130"/>
      <c r="AH48" s="130"/>
      <c r="AI48" s="236">
        <f t="shared" si="0"/>
        <v>0</v>
      </c>
      <c r="AJ48" s="190">
        <f t="shared" si="1"/>
        <v>0</v>
      </c>
      <c r="AL48" s="148">
        <v>124</v>
      </c>
    </row>
    <row r="49" spans="1:38" ht="15" customHeight="1" x14ac:dyDescent="0.25">
      <c r="A49" s="149">
        <f>ANASAYFA!A45</f>
        <v>42</v>
      </c>
      <c r="B49" s="149">
        <f>ANASAYFA!B45</f>
        <v>0</v>
      </c>
      <c r="C49" s="150">
        <f>ANASAYFA!C45</f>
        <v>0</v>
      </c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236">
        <f t="shared" si="0"/>
        <v>0</v>
      </c>
      <c r="AJ49" s="190">
        <f t="shared" si="1"/>
        <v>0</v>
      </c>
      <c r="AL49" s="148">
        <v>124</v>
      </c>
    </row>
    <row r="50" spans="1:38" ht="15" customHeight="1" x14ac:dyDescent="0.25">
      <c r="A50" s="149">
        <f>ANASAYFA!A46</f>
        <v>43</v>
      </c>
      <c r="B50" s="149">
        <f>ANASAYFA!B46</f>
        <v>0</v>
      </c>
      <c r="C50" s="150">
        <f>ANASAYFA!C46</f>
        <v>0</v>
      </c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0"/>
      <c r="V50" s="130"/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130"/>
      <c r="AH50" s="130"/>
      <c r="AI50" s="236">
        <f t="shared" si="0"/>
        <v>0</v>
      </c>
      <c r="AJ50" s="190">
        <f t="shared" si="1"/>
        <v>0</v>
      </c>
      <c r="AL50" s="148">
        <v>124</v>
      </c>
    </row>
    <row r="51" spans="1:38" ht="15" customHeight="1" x14ac:dyDescent="0.25">
      <c r="A51" s="87"/>
      <c r="B51" s="87"/>
      <c r="C51" s="88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108"/>
      <c r="Z51" s="108"/>
      <c r="AA51" s="108"/>
      <c r="AB51" s="108"/>
      <c r="AC51" s="108"/>
      <c r="AD51" s="108"/>
      <c r="AE51" s="108"/>
      <c r="AF51" s="108"/>
      <c r="AG51" s="108"/>
      <c r="AH51" s="108"/>
      <c r="AI51" s="93"/>
      <c r="AJ51" s="94"/>
    </row>
    <row r="52" spans="1:38" ht="15" customHeight="1" x14ac:dyDescent="0.25"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109"/>
      <c r="AJ52" s="62"/>
    </row>
    <row r="53" spans="1:38" ht="15" customHeight="1" x14ac:dyDescent="0.25"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334" t="str">
        <f>ANASAYFA!J25</f>
        <v>MUSTAFA ÇINKIR</v>
      </c>
      <c r="AI53" s="334"/>
      <c r="AJ53" s="334"/>
    </row>
    <row r="54" spans="1:38" ht="15" customHeight="1" x14ac:dyDescent="0.25"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334" t="str">
        <f>ANASAYFA!J26</f>
        <v>1/B Sınıf Öğretmeni</v>
      </c>
      <c r="AI54" s="334"/>
      <c r="AJ54" s="334"/>
    </row>
    <row r="87" spans="3:3" x14ac:dyDescent="0.25">
      <c r="C87" s="65" t="s">
        <v>32</v>
      </c>
    </row>
  </sheetData>
  <protectedRanges>
    <protectedRange sqref="A8:C51" name="Aralık1_1"/>
  </protectedRanges>
  <mergeCells count="42">
    <mergeCell ref="AH53:AJ53"/>
    <mergeCell ref="AH54:AJ54"/>
    <mergeCell ref="A2:AJ2"/>
    <mergeCell ref="A1:AJ1"/>
    <mergeCell ref="C3:C7"/>
    <mergeCell ref="AI3:AI7"/>
    <mergeCell ref="AJ3:AJ7"/>
    <mergeCell ref="I3:I6"/>
    <mergeCell ref="J3:J6"/>
    <mergeCell ref="K3:K6"/>
    <mergeCell ref="L3:L6"/>
    <mergeCell ref="D3:D6"/>
    <mergeCell ref="E3:E6"/>
    <mergeCell ref="F3:F6"/>
    <mergeCell ref="G3:G6"/>
    <mergeCell ref="W3:W6"/>
    <mergeCell ref="D7:E7"/>
    <mergeCell ref="R3:R6"/>
    <mergeCell ref="S3:S6"/>
    <mergeCell ref="T3:T6"/>
    <mergeCell ref="U3:U6"/>
    <mergeCell ref="M3:M6"/>
    <mergeCell ref="N3:N6"/>
    <mergeCell ref="O3:O6"/>
    <mergeCell ref="P3:P6"/>
    <mergeCell ref="Q3:Q6"/>
    <mergeCell ref="H3:H6"/>
    <mergeCell ref="J7:X7"/>
    <mergeCell ref="F7:I7"/>
    <mergeCell ref="X3:X6"/>
    <mergeCell ref="V3:V6"/>
    <mergeCell ref="Y7:AH7"/>
    <mergeCell ref="AF3:AF6"/>
    <mergeCell ref="AG3:AG6"/>
    <mergeCell ref="AH3:AH6"/>
    <mergeCell ref="AA3:AA6"/>
    <mergeCell ref="AE3:AE6"/>
    <mergeCell ref="Y3:Y6"/>
    <mergeCell ref="Z3:Z6"/>
    <mergeCell ref="AB3:AB6"/>
    <mergeCell ref="AC3:AC6"/>
    <mergeCell ref="AD3:AD6"/>
  </mergeCells>
  <dataValidations xWindow="1553" yWindow="451" count="1">
    <dataValidation allowBlank="1" showErrorMessage="1" sqref="D1:AH3 D7:AH7 A1:C1048576 D51:AG1048576 AI1:XFD52 AK53:XFD53 AH51:AH54 AH55:XFD1048576 AK54:XFD54"/>
  </dataValidations>
  <hyperlinks>
    <hyperlink ref="C87" r:id="rId1" display="http://www.egitimhane.com/"/>
  </hyperlink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63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E54"/>
  <sheetViews>
    <sheetView zoomScale="70" zoomScaleNormal="7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F39" sqref="AF39"/>
    </sheetView>
  </sheetViews>
  <sheetFormatPr defaultColWidth="9.140625" defaultRowHeight="15.75" x14ac:dyDescent="0.25"/>
  <cols>
    <col min="1" max="1" width="4.7109375" style="17" customWidth="1"/>
    <col min="2" max="2" width="6.42578125" style="17" customWidth="1"/>
    <col min="3" max="3" width="27.7109375" style="17" customWidth="1"/>
    <col min="4" max="27" width="4.7109375" style="1" customWidth="1"/>
    <col min="28" max="28" width="5.7109375" style="23" customWidth="1"/>
    <col min="29" max="29" width="9.28515625" style="3" customWidth="1"/>
    <col min="30" max="30" width="5.7109375" style="1" customWidth="1"/>
    <col min="31" max="33" width="7.7109375" style="1" customWidth="1"/>
    <col min="34" max="16384" width="9.140625" style="1"/>
  </cols>
  <sheetData>
    <row r="1" spans="1:31" ht="20.100000000000001" customHeight="1" x14ac:dyDescent="0.25">
      <c r="A1" s="290" t="str">
        <f>ANASAYFA!A1</f>
        <v>2023-2024 EĞİTİM ÖĞRETİM YILI PROF. DR. HALET ÇAMBEL İLKOKULU 1/B SINIFI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291"/>
      <c r="X1" s="291"/>
      <c r="Y1" s="291"/>
      <c r="Z1" s="291"/>
      <c r="AA1" s="291"/>
      <c r="AB1" s="291"/>
      <c r="AC1" s="292"/>
    </row>
    <row r="2" spans="1:31" ht="20.100000000000001" customHeight="1" x14ac:dyDescent="0.25">
      <c r="A2" s="290" t="s">
        <v>350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2"/>
    </row>
    <row r="3" spans="1:31" ht="43.9" customHeight="1" x14ac:dyDescent="0.25">
      <c r="A3" s="18"/>
      <c r="B3" s="19"/>
      <c r="C3" s="296"/>
      <c r="D3" s="293" t="s">
        <v>81</v>
      </c>
      <c r="E3" s="293" t="s">
        <v>82</v>
      </c>
      <c r="F3" s="293" t="s">
        <v>83</v>
      </c>
      <c r="G3" s="293" t="s">
        <v>84</v>
      </c>
      <c r="H3" s="293" t="s">
        <v>85</v>
      </c>
      <c r="I3" s="302" t="s">
        <v>88</v>
      </c>
      <c r="J3" s="302" t="s">
        <v>89</v>
      </c>
      <c r="K3" s="302" t="s">
        <v>90</v>
      </c>
      <c r="L3" s="302" t="s">
        <v>91</v>
      </c>
      <c r="M3" s="293" t="s">
        <v>97</v>
      </c>
      <c r="N3" s="293" t="s">
        <v>98</v>
      </c>
      <c r="O3" s="293" t="s">
        <v>99</v>
      </c>
      <c r="P3" s="293" t="s">
        <v>100</v>
      </c>
      <c r="Q3" s="293" t="s">
        <v>104</v>
      </c>
      <c r="R3" s="293" t="s">
        <v>106</v>
      </c>
      <c r="S3" s="293" t="s">
        <v>108</v>
      </c>
      <c r="T3" s="293" t="s">
        <v>109</v>
      </c>
      <c r="U3" s="302" t="s">
        <v>113</v>
      </c>
      <c r="V3" s="302" t="s">
        <v>115</v>
      </c>
      <c r="W3" s="302" t="s">
        <v>116</v>
      </c>
      <c r="X3" s="315" t="s">
        <v>118</v>
      </c>
      <c r="Y3" s="302" t="s">
        <v>119</v>
      </c>
      <c r="Z3" s="302" t="s">
        <v>120</v>
      </c>
      <c r="AA3" s="302" t="s">
        <v>122</v>
      </c>
      <c r="AB3" s="314" t="s">
        <v>58</v>
      </c>
      <c r="AC3" s="314" t="s">
        <v>59</v>
      </c>
    </row>
    <row r="4" spans="1:31" ht="43.9" customHeight="1" x14ac:dyDescent="0.25">
      <c r="A4" s="20"/>
      <c r="B4" s="21"/>
      <c r="C4" s="297"/>
      <c r="D4" s="294"/>
      <c r="E4" s="294"/>
      <c r="F4" s="294"/>
      <c r="G4" s="294"/>
      <c r="H4" s="294"/>
      <c r="I4" s="303"/>
      <c r="J4" s="303"/>
      <c r="K4" s="303"/>
      <c r="L4" s="303"/>
      <c r="M4" s="294"/>
      <c r="N4" s="294"/>
      <c r="O4" s="294"/>
      <c r="P4" s="294"/>
      <c r="Q4" s="294"/>
      <c r="R4" s="294"/>
      <c r="S4" s="294"/>
      <c r="T4" s="294"/>
      <c r="U4" s="303"/>
      <c r="V4" s="303"/>
      <c r="W4" s="303"/>
      <c r="X4" s="316"/>
      <c r="Y4" s="303"/>
      <c r="Z4" s="303"/>
      <c r="AA4" s="303"/>
      <c r="AB4" s="314"/>
      <c r="AC4" s="314"/>
    </row>
    <row r="5" spans="1:31" ht="43.9" customHeight="1" x14ac:dyDescent="0.25">
      <c r="A5" s="20"/>
      <c r="B5" s="21"/>
      <c r="C5" s="297"/>
      <c r="D5" s="294"/>
      <c r="E5" s="294"/>
      <c r="F5" s="294"/>
      <c r="G5" s="294"/>
      <c r="H5" s="294"/>
      <c r="I5" s="303"/>
      <c r="J5" s="303"/>
      <c r="K5" s="303"/>
      <c r="L5" s="303"/>
      <c r="M5" s="294"/>
      <c r="N5" s="294"/>
      <c r="O5" s="294"/>
      <c r="P5" s="294"/>
      <c r="Q5" s="294"/>
      <c r="R5" s="294"/>
      <c r="S5" s="294"/>
      <c r="T5" s="294"/>
      <c r="U5" s="303"/>
      <c r="V5" s="303"/>
      <c r="W5" s="303"/>
      <c r="X5" s="316"/>
      <c r="Y5" s="303"/>
      <c r="Z5" s="303"/>
      <c r="AA5" s="303"/>
      <c r="AB5" s="314"/>
      <c r="AC5" s="314"/>
    </row>
    <row r="6" spans="1:31" ht="43.9" customHeight="1" x14ac:dyDescent="0.25">
      <c r="A6" s="20"/>
      <c r="B6" s="21"/>
      <c r="C6" s="297"/>
      <c r="D6" s="295"/>
      <c r="E6" s="295"/>
      <c r="F6" s="295"/>
      <c r="G6" s="295"/>
      <c r="H6" s="295"/>
      <c r="I6" s="304"/>
      <c r="J6" s="304"/>
      <c r="K6" s="304"/>
      <c r="L6" s="304"/>
      <c r="M6" s="295"/>
      <c r="N6" s="295"/>
      <c r="O6" s="295"/>
      <c r="P6" s="295"/>
      <c r="Q6" s="295"/>
      <c r="R6" s="295"/>
      <c r="S6" s="295"/>
      <c r="T6" s="295"/>
      <c r="U6" s="304"/>
      <c r="V6" s="304"/>
      <c r="W6" s="304"/>
      <c r="X6" s="317"/>
      <c r="Y6" s="304"/>
      <c r="Z6" s="304"/>
      <c r="AA6" s="304"/>
      <c r="AB6" s="314"/>
      <c r="AC6" s="314"/>
    </row>
    <row r="7" spans="1:31" ht="13.15" customHeight="1" x14ac:dyDescent="0.25">
      <c r="A7" s="20"/>
      <c r="B7" s="21"/>
      <c r="C7" s="298"/>
      <c r="D7" s="307" t="s">
        <v>50</v>
      </c>
      <c r="E7" s="308"/>
      <c r="F7" s="308"/>
      <c r="G7" s="308"/>
      <c r="H7" s="308"/>
      <c r="I7" s="305" t="s">
        <v>51</v>
      </c>
      <c r="J7" s="306"/>
      <c r="K7" s="306"/>
      <c r="L7" s="306"/>
      <c r="M7" s="307" t="s">
        <v>124</v>
      </c>
      <c r="N7" s="308"/>
      <c r="O7" s="308"/>
      <c r="P7" s="308"/>
      <c r="Q7" s="308"/>
      <c r="R7" s="308"/>
      <c r="S7" s="308"/>
      <c r="T7" s="308"/>
      <c r="U7" s="305" t="s">
        <v>53</v>
      </c>
      <c r="V7" s="306"/>
      <c r="W7" s="306"/>
      <c r="X7" s="306"/>
      <c r="Y7" s="306"/>
      <c r="Z7" s="306"/>
      <c r="AA7" s="306"/>
      <c r="AB7" s="314"/>
      <c r="AC7" s="314"/>
    </row>
    <row r="8" spans="1:31" ht="15" customHeight="1" x14ac:dyDescent="0.25">
      <c r="A8" s="149">
        <f>ANASAYFA!A4</f>
        <v>1</v>
      </c>
      <c r="B8" s="149">
        <f>ANASAYFA!B4</f>
        <v>0</v>
      </c>
      <c r="C8" s="150">
        <f>ANASAYFA!C4</f>
        <v>0</v>
      </c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236">
        <f t="shared" ref="AB8" si="0">SUM(D8:AA8)</f>
        <v>0</v>
      </c>
      <c r="AC8" s="190">
        <f>ROUND((100*AB8)/(AE8),0)</f>
        <v>0</v>
      </c>
      <c r="AE8" s="148">
        <v>96</v>
      </c>
    </row>
    <row r="9" spans="1:31" ht="15" customHeight="1" x14ac:dyDescent="0.25">
      <c r="A9" s="149">
        <f>ANASAYFA!A5</f>
        <v>2</v>
      </c>
      <c r="B9" s="149">
        <f>ANASAYFA!B5</f>
        <v>0</v>
      </c>
      <c r="C9" s="150">
        <f>ANASAYFA!C5</f>
        <v>0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236">
        <f t="shared" ref="AB9:AB50" si="1">SUM(D9:AA9)</f>
        <v>0</v>
      </c>
      <c r="AC9" s="190">
        <f t="shared" ref="AC9:AC50" si="2">ROUND((100*AB9)/(AE9),0)</f>
        <v>0</v>
      </c>
      <c r="AE9" s="148">
        <v>96</v>
      </c>
    </row>
    <row r="10" spans="1:31" ht="15" customHeight="1" x14ac:dyDescent="0.25">
      <c r="A10" s="149">
        <f>ANASAYFA!A6</f>
        <v>3</v>
      </c>
      <c r="B10" s="149">
        <f>ANASAYFA!B6</f>
        <v>0</v>
      </c>
      <c r="C10" s="150">
        <f>ANASAYFA!C6</f>
        <v>0</v>
      </c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236">
        <f t="shared" si="1"/>
        <v>0</v>
      </c>
      <c r="AC10" s="190">
        <f t="shared" si="2"/>
        <v>0</v>
      </c>
      <c r="AE10" s="148">
        <v>96</v>
      </c>
    </row>
    <row r="11" spans="1:31" ht="15" customHeight="1" x14ac:dyDescent="0.25">
      <c r="A11" s="149">
        <f>ANASAYFA!A7</f>
        <v>4</v>
      </c>
      <c r="B11" s="149">
        <f>ANASAYFA!B7</f>
        <v>0</v>
      </c>
      <c r="C11" s="150">
        <f>ANASAYFA!C7</f>
        <v>0</v>
      </c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236">
        <f t="shared" si="1"/>
        <v>0</v>
      </c>
      <c r="AC11" s="190">
        <f t="shared" si="2"/>
        <v>0</v>
      </c>
      <c r="AE11" s="148">
        <v>96</v>
      </c>
    </row>
    <row r="12" spans="1:31" ht="15" customHeight="1" x14ac:dyDescent="0.25">
      <c r="A12" s="149">
        <f>ANASAYFA!A8</f>
        <v>5</v>
      </c>
      <c r="B12" s="149">
        <f>ANASAYFA!B8</f>
        <v>0</v>
      </c>
      <c r="C12" s="150">
        <f>ANASAYFA!C8</f>
        <v>0</v>
      </c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236">
        <f t="shared" si="1"/>
        <v>0</v>
      </c>
      <c r="AC12" s="190">
        <f t="shared" si="2"/>
        <v>0</v>
      </c>
      <c r="AE12" s="148">
        <v>96</v>
      </c>
    </row>
    <row r="13" spans="1:31" ht="15" customHeight="1" x14ac:dyDescent="0.25">
      <c r="A13" s="149">
        <f>ANASAYFA!A9</f>
        <v>6</v>
      </c>
      <c r="B13" s="149">
        <f>ANASAYFA!B9</f>
        <v>0</v>
      </c>
      <c r="C13" s="150">
        <f>ANASAYFA!C9</f>
        <v>0</v>
      </c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236">
        <f t="shared" si="1"/>
        <v>0</v>
      </c>
      <c r="AC13" s="190">
        <f t="shared" si="2"/>
        <v>0</v>
      </c>
      <c r="AE13" s="148">
        <v>96</v>
      </c>
    </row>
    <row r="14" spans="1:31" ht="15" customHeight="1" x14ac:dyDescent="0.25">
      <c r="A14" s="149">
        <f>ANASAYFA!A10</f>
        <v>7</v>
      </c>
      <c r="B14" s="149">
        <f>ANASAYFA!B10</f>
        <v>0</v>
      </c>
      <c r="C14" s="151">
        <f>ANASAYFA!C10</f>
        <v>0</v>
      </c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236">
        <f t="shared" si="1"/>
        <v>0</v>
      </c>
      <c r="AC14" s="190">
        <f t="shared" si="2"/>
        <v>0</v>
      </c>
      <c r="AE14" s="148">
        <v>96</v>
      </c>
    </row>
    <row r="15" spans="1:31" ht="15" customHeight="1" x14ac:dyDescent="0.25">
      <c r="A15" s="149">
        <f>ANASAYFA!A11</f>
        <v>8</v>
      </c>
      <c r="B15" s="149">
        <f>ANASAYFA!B11</f>
        <v>0</v>
      </c>
      <c r="C15" s="150">
        <f>ANASAYFA!C11</f>
        <v>0</v>
      </c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236">
        <f t="shared" si="1"/>
        <v>0</v>
      </c>
      <c r="AC15" s="190">
        <f t="shared" si="2"/>
        <v>0</v>
      </c>
      <c r="AE15" s="148">
        <v>96</v>
      </c>
    </row>
    <row r="16" spans="1:31" ht="15" customHeight="1" x14ac:dyDescent="0.25">
      <c r="A16" s="149">
        <f>ANASAYFA!A12</f>
        <v>9</v>
      </c>
      <c r="B16" s="149">
        <f>ANASAYFA!B12</f>
        <v>0</v>
      </c>
      <c r="C16" s="150">
        <f>ANASAYFA!C12</f>
        <v>0</v>
      </c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236">
        <f t="shared" si="1"/>
        <v>0</v>
      </c>
      <c r="AC16" s="190">
        <f t="shared" si="2"/>
        <v>0</v>
      </c>
      <c r="AE16" s="148">
        <v>96</v>
      </c>
    </row>
    <row r="17" spans="1:31" ht="15" customHeight="1" x14ac:dyDescent="0.25">
      <c r="A17" s="149">
        <f>ANASAYFA!A13</f>
        <v>10</v>
      </c>
      <c r="B17" s="149">
        <f>ANASAYFA!B13</f>
        <v>0</v>
      </c>
      <c r="C17" s="150">
        <f>ANASAYFA!C13</f>
        <v>0</v>
      </c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236">
        <f t="shared" si="1"/>
        <v>0</v>
      </c>
      <c r="AC17" s="190">
        <f t="shared" si="2"/>
        <v>0</v>
      </c>
      <c r="AE17" s="148">
        <v>96</v>
      </c>
    </row>
    <row r="18" spans="1:31" ht="15" customHeight="1" x14ac:dyDescent="0.25">
      <c r="A18" s="149">
        <f>ANASAYFA!A14</f>
        <v>11</v>
      </c>
      <c r="B18" s="149">
        <f>ANASAYFA!B14</f>
        <v>0</v>
      </c>
      <c r="C18" s="150">
        <f>ANASAYFA!C14</f>
        <v>0</v>
      </c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236">
        <f t="shared" si="1"/>
        <v>0</v>
      </c>
      <c r="AC18" s="190">
        <f t="shared" si="2"/>
        <v>0</v>
      </c>
      <c r="AE18" s="148">
        <v>96</v>
      </c>
    </row>
    <row r="19" spans="1:31" ht="15" customHeight="1" x14ac:dyDescent="0.25">
      <c r="A19" s="149">
        <f>ANASAYFA!A15</f>
        <v>12</v>
      </c>
      <c r="B19" s="149">
        <f>ANASAYFA!B15</f>
        <v>0</v>
      </c>
      <c r="C19" s="150">
        <f>ANASAYFA!C15</f>
        <v>0</v>
      </c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236">
        <f t="shared" si="1"/>
        <v>0</v>
      </c>
      <c r="AC19" s="190">
        <f t="shared" si="2"/>
        <v>0</v>
      </c>
      <c r="AE19" s="148">
        <v>96</v>
      </c>
    </row>
    <row r="20" spans="1:31" ht="15" customHeight="1" x14ac:dyDescent="0.25">
      <c r="A20" s="149">
        <f>ANASAYFA!A16</f>
        <v>13</v>
      </c>
      <c r="B20" s="149">
        <f>ANASAYFA!B16</f>
        <v>0</v>
      </c>
      <c r="C20" s="150">
        <f>ANASAYFA!C16</f>
        <v>0</v>
      </c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236">
        <f t="shared" si="1"/>
        <v>0</v>
      </c>
      <c r="AC20" s="190">
        <f t="shared" si="2"/>
        <v>0</v>
      </c>
      <c r="AE20" s="148">
        <v>96</v>
      </c>
    </row>
    <row r="21" spans="1:31" ht="15" customHeight="1" x14ac:dyDescent="0.25">
      <c r="A21" s="149">
        <f>ANASAYFA!A17</f>
        <v>14</v>
      </c>
      <c r="B21" s="149">
        <f>ANASAYFA!B17</f>
        <v>0</v>
      </c>
      <c r="C21" s="150">
        <f>ANASAYFA!C17</f>
        <v>0</v>
      </c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236">
        <f t="shared" si="1"/>
        <v>0</v>
      </c>
      <c r="AC21" s="190">
        <f t="shared" si="2"/>
        <v>0</v>
      </c>
      <c r="AE21" s="148">
        <v>96</v>
      </c>
    </row>
    <row r="22" spans="1:31" ht="15" customHeight="1" x14ac:dyDescent="0.25">
      <c r="A22" s="149">
        <f>ANASAYFA!A18</f>
        <v>15</v>
      </c>
      <c r="B22" s="149">
        <f>ANASAYFA!B18</f>
        <v>0</v>
      </c>
      <c r="C22" s="150">
        <f>ANASAYFA!C18</f>
        <v>0</v>
      </c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236">
        <f t="shared" si="1"/>
        <v>0</v>
      </c>
      <c r="AC22" s="190">
        <f t="shared" si="2"/>
        <v>0</v>
      </c>
      <c r="AE22" s="148">
        <v>96</v>
      </c>
    </row>
    <row r="23" spans="1:31" ht="15" customHeight="1" x14ac:dyDescent="0.25">
      <c r="A23" s="149">
        <f>ANASAYFA!A19</f>
        <v>16</v>
      </c>
      <c r="B23" s="149">
        <f>ANASAYFA!B19</f>
        <v>0</v>
      </c>
      <c r="C23" s="150">
        <f>ANASAYFA!C19</f>
        <v>0</v>
      </c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236">
        <f t="shared" si="1"/>
        <v>0</v>
      </c>
      <c r="AC23" s="190">
        <f t="shared" si="2"/>
        <v>0</v>
      </c>
      <c r="AE23" s="148">
        <v>96</v>
      </c>
    </row>
    <row r="24" spans="1:31" ht="15" customHeight="1" x14ac:dyDescent="0.25">
      <c r="A24" s="149">
        <f>ANASAYFA!A20</f>
        <v>17</v>
      </c>
      <c r="B24" s="149">
        <f>ANASAYFA!B20</f>
        <v>0</v>
      </c>
      <c r="C24" s="150">
        <f>ANASAYFA!C20</f>
        <v>0</v>
      </c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236">
        <f t="shared" si="1"/>
        <v>0</v>
      </c>
      <c r="AC24" s="190">
        <f t="shared" si="2"/>
        <v>0</v>
      </c>
      <c r="AE24" s="148">
        <v>96</v>
      </c>
    </row>
    <row r="25" spans="1:31" ht="15" customHeight="1" x14ac:dyDescent="0.25">
      <c r="A25" s="149">
        <f>ANASAYFA!A21</f>
        <v>18</v>
      </c>
      <c r="B25" s="149">
        <f>ANASAYFA!B21</f>
        <v>0</v>
      </c>
      <c r="C25" s="150">
        <f>ANASAYFA!C21</f>
        <v>0</v>
      </c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236">
        <f t="shared" si="1"/>
        <v>0</v>
      </c>
      <c r="AC25" s="190">
        <f t="shared" si="2"/>
        <v>0</v>
      </c>
      <c r="AE25" s="148">
        <v>96</v>
      </c>
    </row>
    <row r="26" spans="1:31" ht="15" customHeight="1" x14ac:dyDescent="0.25">
      <c r="A26" s="149">
        <f>ANASAYFA!A22</f>
        <v>19</v>
      </c>
      <c r="B26" s="149">
        <f>ANASAYFA!B22</f>
        <v>0</v>
      </c>
      <c r="C26" s="150">
        <f>ANASAYFA!C22</f>
        <v>0</v>
      </c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236">
        <f t="shared" si="1"/>
        <v>0</v>
      </c>
      <c r="AC26" s="190">
        <f t="shared" si="2"/>
        <v>0</v>
      </c>
      <c r="AE26" s="148">
        <v>96</v>
      </c>
    </row>
    <row r="27" spans="1:31" ht="15" customHeight="1" x14ac:dyDescent="0.25">
      <c r="A27" s="149">
        <f>ANASAYFA!A23</f>
        <v>20</v>
      </c>
      <c r="B27" s="149">
        <f>ANASAYFA!B23</f>
        <v>0</v>
      </c>
      <c r="C27" s="150">
        <f>ANASAYFA!C23</f>
        <v>0</v>
      </c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236">
        <f t="shared" si="1"/>
        <v>0</v>
      </c>
      <c r="AC27" s="190">
        <f t="shared" si="2"/>
        <v>0</v>
      </c>
      <c r="AE27" s="148">
        <v>96</v>
      </c>
    </row>
    <row r="28" spans="1:31" ht="15" customHeight="1" x14ac:dyDescent="0.25">
      <c r="A28" s="149">
        <f>ANASAYFA!A24</f>
        <v>21</v>
      </c>
      <c r="B28" s="149">
        <f>ANASAYFA!B24</f>
        <v>0</v>
      </c>
      <c r="C28" s="150">
        <f>ANASAYFA!C24</f>
        <v>0</v>
      </c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236">
        <f t="shared" si="1"/>
        <v>0</v>
      </c>
      <c r="AC28" s="190">
        <f t="shared" si="2"/>
        <v>0</v>
      </c>
      <c r="AE28" s="148">
        <v>96</v>
      </c>
    </row>
    <row r="29" spans="1:31" ht="15" customHeight="1" x14ac:dyDescent="0.25">
      <c r="A29" s="149">
        <f>ANASAYFA!A25</f>
        <v>22</v>
      </c>
      <c r="B29" s="149">
        <f>ANASAYFA!B25</f>
        <v>0</v>
      </c>
      <c r="C29" s="150">
        <f>ANASAYFA!C25</f>
        <v>0</v>
      </c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236">
        <f t="shared" si="1"/>
        <v>0</v>
      </c>
      <c r="AC29" s="190">
        <f t="shared" si="2"/>
        <v>0</v>
      </c>
      <c r="AE29" s="148">
        <v>96</v>
      </c>
    </row>
    <row r="30" spans="1:31" ht="15" customHeight="1" x14ac:dyDescent="0.25">
      <c r="A30" s="149">
        <f>ANASAYFA!A26</f>
        <v>23</v>
      </c>
      <c r="B30" s="149">
        <f>ANASAYFA!B26</f>
        <v>0</v>
      </c>
      <c r="C30" s="150">
        <f>ANASAYFA!C26</f>
        <v>0</v>
      </c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236">
        <f t="shared" si="1"/>
        <v>0</v>
      </c>
      <c r="AC30" s="190">
        <f t="shared" si="2"/>
        <v>0</v>
      </c>
      <c r="AE30" s="148">
        <v>96</v>
      </c>
    </row>
    <row r="31" spans="1:31" ht="15" customHeight="1" x14ac:dyDescent="0.25">
      <c r="A31" s="149">
        <f>ANASAYFA!A27</f>
        <v>24</v>
      </c>
      <c r="B31" s="149">
        <f>ANASAYFA!B27</f>
        <v>0</v>
      </c>
      <c r="C31" s="150">
        <f>ANASAYFA!C27</f>
        <v>0</v>
      </c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236">
        <f t="shared" si="1"/>
        <v>0</v>
      </c>
      <c r="AC31" s="190">
        <f t="shared" si="2"/>
        <v>0</v>
      </c>
      <c r="AE31" s="148">
        <v>96</v>
      </c>
    </row>
    <row r="32" spans="1:31" ht="15" customHeight="1" x14ac:dyDescent="0.25">
      <c r="A32" s="149">
        <f>ANASAYFA!A28</f>
        <v>25</v>
      </c>
      <c r="B32" s="149">
        <f>ANASAYFA!B28</f>
        <v>0</v>
      </c>
      <c r="C32" s="150">
        <f>ANASAYFA!C28</f>
        <v>0</v>
      </c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236">
        <f t="shared" si="1"/>
        <v>0</v>
      </c>
      <c r="AC32" s="190">
        <f t="shared" si="2"/>
        <v>0</v>
      </c>
      <c r="AE32" s="148">
        <v>96</v>
      </c>
    </row>
    <row r="33" spans="1:31" ht="15" customHeight="1" x14ac:dyDescent="0.25">
      <c r="A33" s="149">
        <f>ANASAYFA!A29</f>
        <v>26</v>
      </c>
      <c r="B33" s="149">
        <f>ANASAYFA!B29</f>
        <v>0</v>
      </c>
      <c r="C33" s="150">
        <f>ANASAYFA!C29</f>
        <v>0</v>
      </c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236">
        <f t="shared" si="1"/>
        <v>0</v>
      </c>
      <c r="AC33" s="190">
        <f t="shared" si="2"/>
        <v>0</v>
      </c>
      <c r="AE33" s="148">
        <v>96</v>
      </c>
    </row>
    <row r="34" spans="1:31" ht="15" customHeight="1" x14ac:dyDescent="0.25">
      <c r="A34" s="149">
        <f>ANASAYFA!A30</f>
        <v>27</v>
      </c>
      <c r="B34" s="149">
        <f>ANASAYFA!B30</f>
        <v>0</v>
      </c>
      <c r="C34" s="150">
        <f>ANASAYFA!C30</f>
        <v>0</v>
      </c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236">
        <f t="shared" si="1"/>
        <v>0</v>
      </c>
      <c r="AC34" s="190">
        <f t="shared" si="2"/>
        <v>0</v>
      </c>
      <c r="AE34" s="148">
        <v>96</v>
      </c>
    </row>
    <row r="35" spans="1:31" ht="15" customHeight="1" x14ac:dyDescent="0.25">
      <c r="A35" s="149">
        <f>ANASAYFA!A31</f>
        <v>28</v>
      </c>
      <c r="B35" s="149">
        <f>ANASAYFA!B31</f>
        <v>0</v>
      </c>
      <c r="C35" s="150">
        <f>ANASAYFA!C31</f>
        <v>0</v>
      </c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236">
        <f t="shared" si="1"/>
        <v>0</v>
      </c>
      <c r="AC35" s="190">
        <f t="shared" si="2"/>
        <v>0</v>
      </c>
      <c r="AE35" s="148">
        <v>96</v>
      </c>
    </row>
    <row r="36" spans="1:31" ht="15" customHeight="1" x14ac:dyDescent="0.25">
      <c r="A36" s="149">
        <f>ANASAYFA!A32</f>
        <v>29</v>
      </c>
      <c r="B36" s="149">
        <f>ANASAYFA!B32</f>
        <v>0</v>
      </c>
      <c r="C36" s="150">
        <f>ANASAYFA!C32</f>
        <v>0</v>
      </c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236">
        <f t="shared" si="1"/>
        <v>0</v>
      </c>
      <c r="AC36" s="190">
        <f t="shared" si="2"/>
        <v>0</v>
      </c>
      <c r="AE36" s="148">
        <v>96</v>
      </c>
    </row>
    <row r="37" spans="1:31" ht="15" customHeight="1" x14ac:dyDescent="0.25">
      <c r="A37" s="149">
        <f>ANASAYFA!A33</f>
        <v>30</v>
      </c>
      <c r="B37" s="149">
        <f>ANASAYFA!B33</f>
        <v>0</v>
      </c>
      <c r="C37" s="150">
        <f>ANASAYFA!C33</f>
        <v>0</v>
      </c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236">
        <f t="shared" si="1"/>
        <v>0</v>
      </c>
      <c r="AC37" s="190">
        <f t="shared" si="2"/>
        <v>0</v>
      </c>
      <c r="AE37" s="148">
        <v>96</v>
      </c>
    </row>
    <row r="38" spans="1:31" ht="15" customHeight="1" x14ac:dyDescent="0.25">
      <c r="A38" s="149">
        <f>ANASAYFA!A34</f>
        <v>31</v>
      </c>
      <c r="B38" s="149">
        <f>ANASAYFA!B34</f>
        <v>0</v>
      </c>
      <c r="C38" s="150">
        <f>ANASAYFA!C34</f>
        <v>0</v>
      </c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236">
        <f t="shared" si="1"/>
        <v>0</v>
      </c>
      <c r="AC38" s="190">
        <f t="shared" si="2"/>
        <v>0</v>
      </c>
      <c r="AE38" s="148">
        <v>96</v>
      </c>
    </row>
    <row r="39" spans="1:31" ht="15" customHeight="1" x14ac:dyDescent="0.25">
      <c r="A39" s="149">
        <f>ANASAYFA!A35</f>
        <v>32</v>
      </c>
      <c r="B39" s="149">
        <f>ANASAYFA!B35</f>
        <v>0</v>
      </c>
      <c r="C39" s="150">
        <f>ANASAYFA!C35</f>
        <v>0</v>
      </c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236">
        <f t="shared" si="1"/>
        <v>0</v>
      </c>
      <c r="AC39" s="190">
        <f t="shared" si="2"/>
        <v>0</v>
      </c>
      <c r="AE39" s="148">
        <v>96</v>
      </c>
    </row>
    <row r="40" spans="1:31" ht="15" customHeight="1" x14ac:dyDescent="0.25">
      <c r="A40" s="149">
        <f>ANASAYFA!A36</f>
        <v>33</v>
      </c>
      <c r="B40" s="149">
        <f>ANASAYFA!B36</f>
        <v>0</v>
      </c>
      <c r="C40" s="150">
        <f>ANASAYFA!C36</f>
        <v>0</v>
      </c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236">
        <f t="shared" si="1"/>
        <v>0</v>
      </c>
      <c r="AC40" s="190">
        <f t="shared" si="2"/>
        <v>0</v>
      </c>
      <c r="AE40" s="148">
        <v>96</v>
      </c>
    </row>
    <row r="41" spans="1:31" ht="15" customHeight="1" x14ac:dyDescent="0.25">
      <c r="A41" s="149">
        <f>ANASAYFA!A37</f>
        <v>34</v>
      </c>
      <c r="B41" s="149">
        <f>ANASAYFA!B37</f>
        <v>0</v>
      </c>
      <c r="C41" s="150">
        <f>ANASAYFA!C37</f>
        <v>0</v>
      </c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236">
        <f t="shared" si="1"/>
        <v>0</v>
      </c>
      <c r="AC41" s="190">
        <f t="shared" si="2"/>
        <v>0</v>
      </c>
      <c r="AE41" s="148">
        <v>96</v>
      </c>
    </row>
    <row r="42" spans="1:31" ht="15" customHeight="1" x14ac:dyDescent="0.25">
      <c r="A42" s="149">
        <f>ANASAYFA!A38</f>
        <v>35</v>
      </c>
      <c r="B42" s="149">
        <f>ANASAYFA!B38</f>
        <v>0</v>
      </c>
      <c r="C42" s="150">
        <f>ANASAYFA!C38</f>
        <v>0</v>
      </c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236">
        <f t="shared" si="1"/>
        <v>0</v>
      </c>
      <c r="AC42" s="190">
        <f t="shared" si="2"/>
        <v>0</v>
      </c>
      <c r="AE42" s="148">
        <v>96</v>
      </c>
    </row>
    <row r="43" spans="1:31" ht="15" customHeight="1" x14ac:dyDescent="0.25">
      <c r="A43" s="149">
        <f>ANASAYFA!A39</f>
        <v>36</v>
      </c>
      <c r="B43" s="149">
        <f>ANASAYFA!B39</f>
        <v>0</v>
      </c>
      <c r="C43" s="150">
        <f>ANASAYFA!C39</f>
        <v>0</v>
      </c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236">
        <f t="shared" si="1"/>
        <v>0</v>
      </c>
      <c r="AC43" s="190">
        <f t="shared" si="2"/>
        <v>0</v>
      </c>
      <c r="AE43" s="148">
        <v>96</v>
      </c>
    </row>
    <row r="44" spans="1:31" ht="15" customHeight="1" x14ac:dyDescent="0.25">
      <c r="A44" s="149">
        <f>ANASAYFA!A40</f>
        <v>37</v>
      </c>
      <c r="B44" s="149">
        <f>ANASAYFA!B40</f>
        <v>0</v>
      </c>
      <c r="C44" s="150">
        <f>ANASAYFA!C40</f>
        <v>0</v>
      </c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236">
        <f t="shared" si="1"/>
        <v>0</v>
      </c>
      <c r="AC44" s="190">
        <f t="shared" si="2"/>
        <v>0</v>
      </c>
      <c r="AE44" s="148">
        <v>96</v>
      </c>
    </row>
    <row r="45" spans="1:31" ht="15" customHeight="1" x14ac:dyDescent="0.25">
      <c r="A45" s="149">
        <f>ANASAYFA!A41</f>
        <v>38</v>
      </c>
      <c r="B45" s="149">
        <f>ANASAYFA!B41</f>
        <v>0</v>
      </c>
      <c r="C45" s="150">
        <f>ANASAYFA!C41</f>
        <v>0</v>
      </c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236">
        <f t="shared" si="1"/>
        <v>0</v>
      </c>
      <c r="AC45" s="190">
        <f t="shared" si="2"/>
        <v>0</v>
      </c>
      <c r="AE45" s="148">
        <v>96</v>
      </c>
    </row>
    <row r="46" spans="1:31" ht="15" customHeight="1" x14ac:dyDescent="0.25">
      <c r="A46" s="149">
        <f>ANASAYFA!A42</f>
        <v>39</v>
      </c>
      <c r="B46" s="149">
        <f>ANASAYFA!B42</f>
        <v>0</v>
      </c>
      <c r="C46" s="150">
        <f>ANASAYFA!C42</f>
        <v>0</v>
      </c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236">
        <f t="shared" si="1"/>
        <v>0</v>
      </c>
      <c r="AC46" s="190">
        <f t="shared" si="2"/>
        <v>0</v>
      </c>
      <c r="AE46" s="148">
        <v>96</v>
      </c>
    </row>
    <row r="47" spans="1:31" ht="15" customHeight="1" x14ac:dyDescent="0.25">
      <c r="A47" s="149">
        <f>ANASAYFA!A43</f>
        <v>40</v>
      </c>
      <c r="B47" s="149">
        <f>ANASAYFA!B43</f>
        <v>0</v>
      </c>
      <c r="C47" s="150">
        <f>ANASAYFA!C43</f>
        <v>0</v>
      </c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236">
        <f t="shared" si="1"/>
        <v>0</v>
      </c>
      <c r="AC47" s="190">
        <f t="shared" si="2"/>
        <v>0</v>
      </c>
      <c r="AE47" s="148">
        <v>96</v>
      </c>
    </row>
    <row r="48" spans="1:31" ht="15" customHeight="1" x14ac:dyDescent="0.25">
      <c r="A48" s="149">
        <f>ANASAYFA!A44</f>
        <v>41</v>
      </c>
      <c r="B48" s="149">
        <f>ANASAYFA!B44</f>
        <v>0</v>
      </c>
      <c r="C48" s="150">
        <f>ANASAYFA!C44</f>
        <v>0</v>
      </c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236">
        <f t="shared" si="1"/>
        <v>0</v>
      </c>
      <c r="AC48" s="190">
        <f t="shared" si="2"/>
        <v>0</v>
      </c>
      <c r="AE48" s="148">
        <v>96</v>
      </c>
    </row>
    <row r="49" spans="1:31" ht="15" customHeight="1" x14ac:dyDescent="0.25">
      <c r="A49" s="149">
        <f>ANASAYFA!A45</f>
        <v>42</v>
      </c>
      <c r="B49" s="149">
        <f>ANASAYFA!B45</f>
        <v>0</v>
      </c>
      <c r="C49" s="150">
        <f>ANASAYFA!C45</f>
        <v>0</v>
      </c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236">
        <f t="shared" si="1"/>
        <v>0</v>
      </c>
      <c r="AC49" s="190">
        <f t="shared" si="2"/>
        <v>0</v>
      </c>
      <c r="AE49" s="148">
        <v>96</v>
      </c>
    </row>
    <row r="50" spans="1:31" ht="15" customHeight="1" x14ac:dyDescent="0.25">
      <c r="A50" s="149">
        <f>ANASAYFA!A46</f>
        <v>43</v>
      </c>
      <c r="B50" s="149">
        <f>ANASAYFA!B46</f>
        <v>0</v>
      </c>
      <c r="C50" s="150">
        <f>ANASAYFA!C46</f>
        <v>0</v>
      </c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0"/>
      <c r="AB50" s="236">
        <f t="shared" si="1"/>
        <v>0</v>
      </c>
      <c r="AC50" s="190">
        <f t="shared" si="2"/>
        <v>0</v>
      </c>
      <c r="AE50" s="148">
        <v>96</v>
      </c>
    </row>
    <row r="51" spans="1:31" ht="15" customHeight="1" x14ac:dyDescent="0.25">
      <c r="A51" s="87"/>
      <c r="B51" s="87"/>
      <c r="C51" s="88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4"/>
      <c r="V51" s="94"/>
      <c r="W51" s="94"/>
      <c r="X51" s="94"/>
      <c r="Y51" s="94"/>
      <c r="Z51" s="94"/>
      <c r="AA51" s="94"/>
      <c r="AB51" s="93"/>
      <c r="AC51" s="94"/>
    </row>
    <row r="52" spans="1:31" ht="15" customHeight="1" x14ac:dyDescent="0.25"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109"/>
      <c r="AC52" s="62"/>
    </row>
    <row r="53" spans="1:31" ht="15" customHeight="1" x14ac:dyDescent="0.25"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334" t="str">
        <f>ANASAYFA!J25</f>
        <v>MUSTAFA ÇINKIR</v>
      </c>
      <c r="AB53" s="334"/>
      <c r="AC53" s="334"/>
    </row>
    <row r="54" spans="1:31" ht="15" customHeight="1" x14ac:dyDescent="0.25"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334" t="str">
        <f>ANASAYFA!J26</f>
        <v>1/B Sınıf Öğretmeni</v>
      </c>
      <c r="AB54" s="334"/>
      <c r="AC54" s="334"/>
    </row>
  </sheetData>
  <protectedRanges>
    <protectedRange sqref="A8:C51" name="Aralık1_1"/>
  </protectedRanges>
  <mergeCells count="35">
    <mergeCell ref="S3:S6"/>
    <mergeCell ref="J3:J6"/>
    <mergeCell ref="K3:K6"/>
    <mergeCell ref="L3:L6"/>
    <mergeCell ref="P3:P6"/>
    <mergeCell ref="Q3:Q6"/>
    <mergeCell ref="E3:E6"/>
    <mergeCell ref="F3:F6"/>
    <mergeCell ref="G3:G6"/>
    <mergeCell ref="H3:H6"/>
    <mergeCell ref="I3:I6"/>
    <mergeCell ref="AA53:AC53"/>
    <mergeCell ref="AA54:AC54"/>
    <mergeCell ref="AA3:AA6"/>
    <mergeCell ref="T3:T6"/>
    <mergeCell ref="U3:U6"/>
    <mergeCell ref="Z3:Z6"/>
    <mergeCell ref="AC3:AC7"/>
    <mergeCell ref="AB3:AB7"/>
    <mergeCell ref="A1:AC1"/>
    <mergeCell ref="C3:C7"/>
    <mergeCell ref="A2:AC2"/>
    <mergeCell ref="D3:D6"/>
    <mergeCell ref="V3:V6"/>
    <mergeCell ref="X3:X6"/>
    <mergeCell ref="Y3:Y6"/>
    <mergeCell ref="D7:H7"/>
    <mergeCell ref="I7:L7"/>
    <mergeCell ref="M7:T7"/>
    <mergeCell ref="U7:AA7"/>
    <mergeCell ref="W3:W6"/>
    <mergeCell ref="R3:R6"/>
    <mergeCell ref="M3:M6"/>
    <mergeCell ref="N3:N6"/>
    <mergeCell ref="O3:O6"/>
  </mergeCells>
  <dataValidations xWindow="107" yWindow="449" count="1">
    <dataValidation allowBlank="1" showErrorMessage="1" sqref="D1:AA3 A1:C1048576 D7:Z1048576 AB1:XFD52 AD53:XFD53 AA7:AA54 AA55:XFD1048576 AD54:XFD54"/>
  </dataValidation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6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H57"/>
  <sheetViews>
    <sheetView zoomScale="79" zoomScaleNormal="79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L17" sqref="L17"/>
    </sheetView>
  </sheetViews>
  <sheetFormatPr defaultColWidth="9.140625" defaultRowHeight="15.75" x14ac:dyDescent="0.25"/>
  <cols>
    <col min="1" max="1" width="4.7109375" style="17" customWidth="1"/>
    <col min="2" max="2" width="6.42578125" style="17" customWidth="1"/>
    <col min="3" max="3" width="27.7109375" style="17" customWidth="1"/>
    <col min="4" max="6" width="7.28515625" style="1" customWidth="1"/>
    <col min="7" max="10" width="5.7109375" style="1" customWidth="1"/>
    <col min="11" max="30" width="4.7109375" style="1" customWidth="1"/>
    <col min="31" max="31" width="5.7109375" style="23" customWidth="1"/>
    <col min="32" max="32" width="10.42578125" style="3" customWidth="1"/>
    <col min="33" max="33" width="5.7109375" style="1" customWidth="1"/>
    <col min="34" max="36" width="7.7109375" style="1" customWidth="1"/>
    <col min="37" max="16384" width="9.140625" style="1"/>
  </cols>
  <sheetData>
    <row r="1" spans="1:34" ht="20.100000000000001" customHeight="1" x14ac:dyDescent="0.25">
      <c r="A1" s="290" t="str">
        <f>ANASAYFA!A1</f>
        <v>2023-2024 EĞİTİM ÖĞRETİM YILI PROF. DR. HALET ÇAMBEL İLKOKULU 1/B SINIFI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291"/>
      <c r="X1" s="291"/>
      <c r="Y1" s="291"/>
      <c r="Z1" s="291"/>
      <c r="AA1" s="291"/>
      <c r="AB1" s="291"/>
      <c r="AC1" s="291"/>
      <c r="AD1" s="291"/>
      <c r="AE1" s="291"/>
      <c r="AF1" s="292"/>
    </row>
    <row r="2" spans="1:34" ht="20.100000000000001" customHeight="1" x14ac:dyDescent="0.25">
      <c r="A2" s="290" t="s">
        <v>349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1"/>
      <c r="AD2" s="291"/>
      <c r="AE2" s="291"/>
      <c r="AF2" s="292"/>
    </row>
    <row r="3" spans="1:34" ht="43.9" customHeight="1" x14ac:dyDescent="0.25">
      <c r="A3" s="18"/>
      <c r="B3" s="19"/>
      <c r="C3" s="296"/>
      <c r="D3" s="302" t="s">
        <v>83</v>
      </c>
      <c r="E3" s="302" t="s">
        <v>84</v>
      </c>
      <c r="F3" s="302" t="s">
        <v>86</v>
      </c>
      <c r="G3" s="293" t="s">
        <v>88</v>
      </c>
      <c r="H3" s="293" t="s">
        <v>89</v>
      </c>
      <c r="I3" s="293" t="s">
        <v>90</v>
      </c>
      <c r="J3" s="293" t="s">
        <v>91</v>
      </c>
      <c r="K3" s="302" t="s">
        <v>97</v>
      </c>
      <c r="L3" s="302" t="s">
        <v>98</v>
      </c>
      <c r="M3" s="302" t="s">
        <v>99</v>
      </c>
      <c r="N3" s="302" t="s">
        <v>100</v>
      </c>
      <c r="O3" s="302" t="s">
        <v>102</v>
      </c>
      <c r="P3" s="315" t="s">
        <v>103</v>
      </c>
      <c r="Q3" s="302" t="s">
        <v>104</v>
      </c>
      <c r="R3" s="302" t="s">
        <v>106</v>
      </c>
      <c r="S3" s="302" t="s">
        <v>107</v>
      </c>
      <c r="T3" s="302" t="s">
        <v>108</v>
      </c>
      <c r="U3" s="302" t="s">
        <v>109</v>
      </c>
      <c r="V3" s="302" t="s">
        <v>110</v>
      </c>
      <c r="W3" s="293" t="s">
        <v>113</v>
      </c>
      <c r="X3" s="293" t="s">
        <v>115</v>
      </c>
      <c r="Y3" s="293" t="s">
        <v>116</v>
      </c>
      <c r="Z3" s="311" t="s">
        <v>118</v>
      </c>
      <c r="AA3" s="293" t="s">
        <v>119</v>
      </c>
      <c r="AB3" s="293" t="s">
        <v>120</v>
      </c>
      <c r="AC3" s="293" t="s">
        <v>121</v>
      </c>
      <c r="AD3" s="293" t="s">
        <v>122</v>
      </c>
      <c r="AE3" s="314" t="s">
        <v>58</v>
      </c>
      <c r="AF3" s="314" t="s">
        <v>59</v>
      </c>
    </row>
    <row r="4" spans="1:34" ht="43.9" customHeight="1" x14ac:dyDescent="0.25">
      <c r="A4" s="20"/>
      <c r="B4" s="21"/>
      <c r="C4" s="297"/>
      <c r="D4" s="303"/>
      <c r="E4" s="303"/>
      <c r="F4" s="303"/>
      <c r="G4" s="294"/>
      <c r="H4" s="294"/>
      <c r="I4" s="294"/>
      <c r="J4" s="294"/>
      <c r="K4" s="303"/>
      <c r="L4" s="303"/>
      <c r="M4" s="303"/>
      <c r="N4" s="303"/>
      <c r="O4" s="303"/>
      <c r="P4" s="316"/>
      <c r="Q4" s="303"/>
      <c r="R4" s="303"/>
      <c r="S4" s="303"/>
      <c r="T4" s="303"/>
      <c r="U4" s="303"/>
      <c r="V4" s="303"/>
      <c r="W4" s="294"/>
      <c r="X4" s="294"/>
      <c r="Y4" s="294"/>
      <c r="Z4" s="312"/>
      <c r="AA4" s="294"/>
      <c r="AB4" s="294"/>
      <c r="AC4" s="294"/>
      <c r="AD4" s="294"/>
      <c r="AE4" s="314"/>
      <c r="AF4" s="314"/>
    </row>
    <row r="5" spans="1:34" ht="43.9" customHeight="1" x14ac:dyDescent="0.25">
      <c r="A5" s="20"/>
      <c r="B5" s="21"/>
      <c r="C5" s="297"/>
      <c r="D5" s="303"/>
      <c r="E5" s="303"/>
      <c r="F5" s="303"/>
      <c r="G5" s="294"/>
      <c r="H5" s="294"/>
      <c r="I5" s="294"/>
      <c r="J5" s="294"/>
      <c r="K5" s="303"/>
      <c r="L5" s="303"/>
      <c r="M5" s="303"/>
      <c r="N5" s="303"/>
      <c r="O5" s="303"/>
      <c r="P5" s="316"/>
      <c r="Q5" s="303"/>
      <c r="R5" s="303"/>
      <c r="S5" s="303"/>
      <c r="T5" s="303"/>
      <c r="U5" s="303"/>
      <c r="V5" s="303"/>
      <c r="W5" s="294"/>
      <c r="X5" s="294"/>
      <c r="Y5" s="294"/>
      <c r="Z5" s="312"/>
      <c r="AA5" s="294"/>
      <c r="AB5" s="294"/>
      <c r="AC5" s="294"/>
      <c r="AD5" s="294"/>
      <c r="AE5" s="314"/>
      <c r="AF5" s="314"/>
    </row>
    <row r="6" spans="1:34" ht="43.9" customHeight="1" x14ac:dyDescent="0.25">
      <c r="A6" s="20"/>
      <c r="B6" s="21"/>
      <c r="C6" s="297"/>
      <c r="D6" s="304"/>
      <c r="E6" s="304"/>
      <c r="F6" s="304"/>
      <c r="G6" s="295"/>
      <c r="H6" s="295"/>
      <c r="I6" s="295"/>
      <c r="J6" s="295"/>
      <c r="K6" s="304"/>
      <c r="L6" s="304"/>
      <c r="M6" s="304"/>
      <c r="N6" s="304"/>
      <c r="O6" s="304"/>
      <c r="P6" s="317"/>
      <c r="Q6" s="304"/>
      <c r="R6" s="304"/>
      <c r="S6" s="304"/>
      <c r="T6" s="304"/>
      <c r="U6" s="304"/>
      <c r="V6" s="304"/>
      <c r="W6" s="295"/>
      <c r="X6" s="295"/>
      <c r="Y6" s="295"/>
      <c r="Z6" s="313"/>
      <c r="AA6" s="295"/>
      <c r="AB6" s="295"/>
      <c r="AC6" s="295"/>
      <c r="AD6" s="295"/>
      <c r="AE6" s="314"/>
      <c r="AF6" s="314"/>
    </row>
    <row r="7" spans="1:34" ht="13.15" customHeight="1" x14ac:dyDescent="0.25">
      <c r="A7" s="20"/>
      <c r="B7" s="21"/>
      <c r="C7" s="298"/>
      <c r="D7" s="305" t="s">
        <v>50</v>
      </c>
      <c r="E7" s="306"/>
      <c r="F7" s="306"/>
      <c r="G7" s="307" t="s">
        <v>51</v>
      </c>
      <c r="H7" s="308"/>
      <c r="I7" s="308"/>
      <c r="J7" s="308"/>
      <c r="K7" s="305" t="s">
        <v>124</v>
      </c>
      <c r="L7" s="306"/>
      <c r="M7" s="306"/>
      <c r="N7" s="306"/>
      <c r="O7" s="306"/>
      <c r="P7" s="306"/>
      <c r="Q7" s="306"/>
      <c r="R7" s="306"/>
      <c r="S7" s="306"/>
      <c r="T7" s="306"/>
      <c r="U7" s="306"/>
      <c r="V7" s="306"/>
      <c r="W7" s="307" t="s">
        <v>53</v>
      </c>
      <c r="X7" s="308"/>
      <c r="Y7" s="308"/>
      <c r="Z7" s="308"/>
      <c r="AA7" s="308"/>
      <c r="AB7" s="308"/>
      <c r="AC7" s="308"/>
      <c r="AD7" s="308"/>
      <c r="AE7" s="314"/>
      <c r="AF7" s="314"/>
    </row>
    <row r="8" spans="1:34" ht="15" customHeight="1" x14ac:dyDescent="0.25">
      <c r="A8" s="149">
        <f>ANASAYFA!A4</f>
        <v>1</v>
      </c>
      <c r="B8" s="149">
        <f>ANASAYFA!B4</f>
        <v>0</v>
      </c>
      <c r="C8" s="150">
        <f>ANASAYFA!C4</f>
        <v>0</v>
      </c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236">
        <f t="shared" ref="AE8" si="0">SUM(D8:AD8)</f>
        <v>0</v>
      </c>
      <c r="AF8" s="190">
        <f>ROUND((100*AE8)/(AH8),0)</f>
        <v>0</v>
      </c>
      <c r="AH8" s="148">
        <v>108</v>
      </c>
    </row>
    <row r="9" spans="1:34" ht="15" customHeight="1" x14ac:dyDescent="0.25">
      <c r="A9" s="149">
        <f>ANASAYFA!A5</f>
        <v>2</v>
      </c>
      <c r="B9" s="149">
        <f>ANASAYFA!B5</f>
        <v>0</v>
      </c>
      <c r="C9" s="150">
        <f>ANASAYFA!C5</f>
        <v>0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236">
        <f t="shared" ref="AE9:AE50" si="1">SUM(D9:AD9)</f>
        <v>0</v>
      </c>
      <c r="AF9" s="190">
        <f t="shared" ref="AF9:AF50" si="2">ROUND((100*AE9)/(AH9),0)</f>
        <v>0</v>
      </c>
      <c r="AH9" s="148">
        <v>108</v>
      </c>
    </row>
    <row r="10" spans="1:34" ht="15" customHeight="1" x14ac:dyDescent="0.25">
      <c r="A10" s="149">
        <f>ANASAYFA!A6</f>
        <v>3</v>
      </c>
      <c r="B10" s="149">
        <f>ANASAYFA!B6</f>
        <v>0</v>
      </c>
      <c r="C10" s="150">
        <f>ANASAYFA!C6</f>
        <v>0</v>
      </c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236">
        <f t="shared" si="1"/>
        <v>0</v>
      </c>
      <c r="AF10" s="190">
        <f t="shared" si="2"/>
        <v>0</v>
      </c>
      <c r="AH10" s="148">
        <v>108</v>
      </c>
    </row>
    <row r="11" spans="1:34" ht="15" customHeight="1" x14ac:dyDescent="0.25">
      <c r="A11" s="149">
        <f>ANASAYFA!A7</f>
        <v>4</v>
      </c>
      <c r="B11" s="149">
        <f>ANASAYFA!B7</f>
        <v>0</v>
      </c>
      <c r="C11" s="150">
        <f>ANASAYFA!C7</f>
        <v>0</v>
      </c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236">
        <f t="shared" si="1"/>
        <v>0</v>
      </c>
      <c r="AF11" s="190">
        <f t="shared" si="2"/>
        <v>0</v>
      </c>
      <c r="AH11" s="148">
        <v>108</v>
      </c>
    </row>
    <row r="12" spans="1:34" ht="15" customHeight="1" x14ac:dyDescent="0.25">
      <c r="A12" s="149">
        <f>ANASAYFA!A8</f>
        <v>5</v>
      </c>
      <c r="B12" s="149">
        <f>ANASAYFA!B8</f>
        <v>0</v>
      </c>
      <c r="C12" s="150">
        <f>ANASAYFA!C8</f>
        <v>0</v>
      </c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236">
        <f t="shared" si="1"/>
        <v>0</v>
      </c>
      <c r="AF12" s="190">
        <f t="shared" si="2"/>
        <v>0</v>
      </c>
      <c r="AH12" s="148">
        <v>108</v>
      </c>
    </row>
    <row r="13" spans="1:34" ht="15" customHeight="1" x14ac:dyDescent="0.25">
      <c r="A13" s="149">
        <f>ANASAYFA!A9</f>
        <v>6</v>
      </c>
      <c r="B13" s="149">
        <f>ANASAYFA!B9</f>
        <v>0</v>
      </c>
      <c r="C13" s="150">
        <f>ANASAYFA!C9</f>
        <v>0</v>
      </c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236">
        <f t="shared" si="1"/>
        <v>0</v>
      </c>
      <c r="AF13" s="190">
        <f t="shared" si="2"/>
        <v>0</v>
      </c>
      <c r="AH13" s="148">
        <v>108</v>
      </c>
    </row>
    <row r="14" spans="1:34" ht="15" customHeight="1" x14ac:dyDescent="0.25">
      <c r="A14" s="149">
        <f>ANASAYFA!A10</f>
        <v>7</v>
      </c>
      <c r="B14" s="149">
        <f>ANASAYFA!B10</f>
        <v>0</v>
      </c>
      <c r="C14" s="151">
        <f>ANASAYFA!C10</f>
        <v>0</v>
      </c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236">
        <f t="shared" si="1"/>
        <v>0</v>
      </c>
      <c r="AF14" s="190">
        <f t="shared" si="2"/>
        <v>0</v>
      </c>
      <c r="AH14" s="148">
        <v>108</v>
      </c>
    </row>
    <row r="15" spans="1:34" ht="15" customHeight="1" x14ac:dyDescent="0.25">
      <c r="A15" s="149">
        <f>ANASAYFA!A11</f>
        <v>8</v>
      </c>
      <c r="B15" s="149">
        <f>ANASAYFA!B11</f>
        <v>0</v>
      </c>
      <c r="C15" s="150">
        <f>ANASAYFA!C11</f>
        <v>0</v>
      </c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236">
        <f t="shared" si="1"/>
        <v>0</v>
      </c>
      <c r="AF15" s="190">
        <f t="shared" si="2"/>
        <v>0</v>
      </c>
      <c r="AH15" s="148">
        <v>108</v>
      </c>
    </row>
    <row r="16" spans="1:34" ht="15" customHeight="1" x14ac:dyDescent="0.25">
      <c r="A16" s="149">
        <f>ANASAYFA!A12</f>
        <v>9</v>
      </c>
      <c r="B16" s="149">
        <f>ANASAYFA!B12</f>
        <v>0</v>
      </c>
      <c r="C16" s="150">
        <f>ANASAYFA!C12</f>
        <v>0</v>
      </c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236">
        <f t="shared" si="1"/>
        <v>0</v>
      </c>
      <c r="AF16" s="190">
        <f t="shared" si="2"/>
        <v>0</v>
      </c>
      <c r="AH16" s="148">
        <v>108</v>
      </c>
    </row>
    <row r="17" spans="1:34" ht="15" customHeight="1" x14ac:dyDescent="0.25">
      <c r="A17" s="149">
        <f>ANASAYFA!A13</f>
        <v>10</v>
      </c>
      <c r="B17" s="149">
        <f>ANASAYFA!B13</f>
        <v>0</v>
      </c>
      <c r="C17" s="150">
        <f>ANASAYFA!C13</f>
        <v>0</v>
      </c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236">
        <f t="shared" si="1"/>
        <v>0</v>
      </c>
      <c r="AF17" s="190">
        <f t="shared" si="2"/>
        <v>0</v>
      </c>
      <c r="AH17" s="148">
        <v>108</v>
      </c>
    </row>
    <row r="18" spans="1:34" ht="15" customHeight="1" x14ac:dyDescent="0.25">
      <c r="A18" s="149">
        <f>ANASAYFA!A14</f>
        <v>11</v>
      </c>
      <c r="B18" s="149">
        <f>ANASAYFA!B14</f>
        <v>0</v>
      </c>
      <c r="C18" s="150">
        <f>ANASAYFA!C14</f>
        <v>0</v>
      </c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236">
        <f t="shared" si="1"/>
        <v>0</v>
      </c>
      <c r="AF18" s="190">
        <f t="shared" si="2"/>
        <v>0</v>
      </c>
      <c r="AH18" s="148">
        <v>108</v>
      </c>
    </row>
    <row r="19" spans="1:34" ht="15" customHeight="1" x14ac:dyDescent="0.25">
      <c r="A19" s="149">
        <f>ANASAYFA!A15</f>
        <v>12</v>
      </c>
      <c r="B19" s="149">
        <f>ANASAYFA!B15</f>
        <v>0</v>
      </c>
      <c r="C19" s="150">
        <f>ANASAYFA!C15</f>
        <v>0</v>
      </c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236">
        <f t="shared" si="1"/>
        <v>0</v>
      </c>
      <c r="AF19" s="190">
        <f t="shared" si="2"/>
        <v>0</v>
      </c>
      <c r="AH19" s="148">
        <v>108</v>
      </c>
    </row>
    <row r="20" spans="1:34" ht="15" customHeight="1" x14ac:dyDescent="0.25">
      <c r="A20" s="149">
        <f>ANASAYFA!A16</f>
        <v>13</v>
      </c>
      <c r="B20" s="149">
        <f>ANASAYFA!B16</f>
        <v>0</v>
      </c>
      <c r="C20" s="150">
        <f>ANASAYFA!C16</f>
        <v>0</v>
      </c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236">
        <f t="shared" si="1"/>
        <v>0</v>
      </c>
      <c r="AF20" s="190">
        <f t="shared" si="2"/>
        <v>0</v>
      </c>
      <c r="AH20" s="148">
        <v>108</v>
      </c>
    </row>
    <row r="21" spans="1:34" ht="15" customHeight="1" x14ac:dyDescent="0.25">
      <c r="A21" s="149">
        <f>ANASAYFA!A17</f>
        <v>14</v>
      </c>
      <c r="B21" s="149">
        <f>ANASAYFA!B17</f>
        <v>0</v>
      </c>
      <c r="C21" s="150">
        <f>ANASAYFA!C17</f>
        <v>0</v>
      </c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  <c r="AD21" s="120"/>
      <c r="AE21" s="236">
        <f t="shared" si="1"/>
        <v>0</v>
      </c>
      <c r="AF21" s="190">
        <f t="shared" si="2"/>
        <v>0</v>
      </c>
      <c r="AH21" s="148">
        <v>108</v>
      </c>
    </row>
    <row r="22" spans="1:34" ht="15" customHeight="1" x14ac:dyDescent="0.25">
      <c r="A22" s="149">
        <f>ANASAYFA!A18</f>
        <v>15</v>
      </c>
      <c r="B22" s="149">
        <f>ANASAYFA!B18</f>
        <v>0</v>
      </c>
      <c r="C22" s="150">
        <f>ANASAYFA!C18</f>
        <v>0</v>
      </c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236">
        <f t="shared" si="1"/>
        <v>0</v>
      </c>
      <c r="AF22" s="190">
        <f t="shared" si="2"/>
        <v>0</v>
      </c>
      <c r="AH22" s="148">
        <v>108</v>
      </c>
    </row>
    <row r="23" spans="1:34" ht="15" customHeight="1" x14ac:dyDescent="0.25">
      <c r="A23" s="149">
        <f>ANASAYFA!A19</f>
        <v>16</v>
      </c>
      <c r="B23" s="149">
        <f>ANASAYFA!B19</f>
        <v>0</v>
      </c>
      <c r="C23" s="150">
        <f>ANASAYFA!C19</f>
        <v>0</v>
      </c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236">
        <f t="shared" si="1"/>
        <v>0</v>
      </c>
      <c r="AF23" s="190">
        <f t="shared" si="2"/>
        <v>0</v>
      </c>
      <c r="AH23" s="148">
        <v>108</v>
      </c>
    </row>
    <row r="24" spans="1:34" ht="15" customHeight="1" x14ac:dyDescent="0.25">
      <c r="A24" s="149">
        <f>ANASAYFA!A20</f>
        <v>17</v>
      </c>
      <c r="B24" s="149">
        <f>ANASAYFA!B20</f>
        <v>0</v>
      </c>
      <c r="C24" s="150">
        <f>ANASAYFA!C20</f>
        <v>0</v>
      </c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  <c r="AD24" s="120"/>
      <c r="AE24" s="236">
        <f t="shared" si="1"/>
        <v>0</v>
      </c>
      <c r="AF24" s="190">
        <f t="shared" si="2"/>
        <v>0</v>
      </c>
      <c r="AH24" s="148">
        <v>108</v>
      </c>
    </row>
    <row r="25" spans="1:34" ht="15" customHeight="1" x14ac:dyDescent="0.25">
      <c r="A25" s="149">
        <f>ANASAYFA!A21</f>
        <v>18</v>
      </c>
      <c r="B25" s="149">
        <f>ANASAYFA!B21</f>
        <v>0</v>
      </c>
      <c r="C25" s="150">
        <f>ANASAYFA!C21</f>
        <v>0</v>
      </c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236">
        <f t="shared" si="1"/>
        <v>0</v>
      </c>
      <c r="AF25" s="190">
        <f t="shared" si="2"/>
        <v>0</v>
      </c>
      <c r="AH25" s="148">
        <v>108</v>
      </c>
    </row>
    <row r="26" spans="1:34" ht="15" customHeight="1" x14ac:dyDescent="0.25">
      <c r="A26" s="149">
        <f>ANASAYFA!A22</f>
        <v>19</v>
      </c>
      <c r="B26" s="149">
        <f>ANASAYFA!B22</f>
        <v>0</v>
      </c>
      <c r="C26" s="150">
        <f>ANASAYFA!C22</f>
        <v>0</v>
      </c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236">
        <f t="shared" si="1"/>
        <v>0</v>
      </c>
      <c r="AF26" s="190">
        <f t="shared" si="2"/>
        <v>0</v>
      </c>
      <c r="AH26" s="148">
        <v>108</v>
      </c>
    </row>
    <row r="27" spans="1:34" ht="15" customHeight="1" x14ac:dyDescent="0.25">
      <c r="A27" s="149">
        <f>ANASAYFA!A23</f>
        <v>20</v>
      </c>
      <c r="B27" s="149">
        <f>ANASAYFA!B23</f>
        <v>0</v>
      </c>
      <c r="C27" s="150">
        <f>ANASAYFA!C23</f>
        <v>0</v>
      </c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236">
        <f t="shared" si="1"/>
        <v>0</v>
      </c>
      <c r="AF27" s="190">
        <f t="shared" si="2"/>
        <v>0</v>
      </c>
      <c r="AH27" s="148">
        <v>108</v>
      </c>
    </row>
    <row r="28" spans="1:34" ht="15" customHeight="1" x14ac:dyDescent="0.25">
      <c r="A28" s="149">
        <f>ANASAYFA!A24</f>
        <v>21</v>
      </c>
      <c r="B28" s="149">
        <f>ANASAYFA!B24</f>
        <v>0</v>
      </c>
      <c r="C28" s="150">
        <f>ANASAYFA!C24</f>
        <v>0</v>
      </c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236">
        <f t="shared" si="1"/>
        <v>0</v>
      </c>
      <c r="AF28" s="190">
        <f t="shared" si="2"/>
        <v>0</v>
      </c>
      <c r="AH28" s="148">
        <v>108</v>
      </c>
    </row>
    <row r="29" spans="1:34" ht="15" customHeight="1" x14ac:dyDescent="0.25">
      <c r="A29" s="149">
        <f>ANASAYFA!A25</f>
        <v>22</v>
      </c>
      <c r="B29" s="149">
        <f>ANASAYFA!B25</f>
        <v>0</v>
      </c>
      <c r="C29" s="150">
        <f>ANASAYFA!C25</f>
        <v>0</v>
      </c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236">
        <f t="shared" si="1"/>
        <v>0</v>
      </c>
      <c r="AF29" s="190">
        <f t="shared" si="2"/>
        <v>0</v>
      </c>
      <c r="AH29" s="148">
        <v>108</v>
      </c>
    </row>
    <row r="30" spans="1:34" ht="15" customHeight="1" x14ac:dyDescent="0.25">
      <c r="A30" s="149">
        <f>ANASAYFA!A26</f>
        <v>23</v>
      </c>
      <c r="B30" s="149">
        <f>ANASAYFA!B26</f>
        <v>0</v>
      </c>
      <c r="C30" s="150">
        <f>ANASAYFA!C26</f>
        <v>0</v>
      </c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  <c r="AD30" s="120"/>
      <c r="AE30" s="236">
        <f t="shared" si="1"/>
        <v>0</v>
      </c>
      <c r="AF30" s="190">
        <f t="shared" si="2"/>
        <v>0</v>
      </c>
      <c r="AH30" s="148">
        <v>108</v>
      </c>
    </row>
    <row r="31" spans="1:34" ht="15" customHeight="1" x14ac:dyDescent="0.25">
      <c r="A31" s="149">
        <f>ANASAYFA!A27</f>
        <v>24</v>
      </c>
      <c r="B31" s="149">
        <f>ANASAYFA!B27</f>
        <v>0</v>
      </c>
      <c r="C31" s="150">
        <f>ANASAYFA!C27</f>
        <v>0</v>
      </c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236">
        <f t="shared" si="1"/>
        <v>0</v>
      </c>
      <c r="AF31" s="190">
        <f t="shared" si="2"/>
        <v>0</v>
      </c>
      <c r="AH31" s="148">
        <v>108</v>
      </c>
    </row>
    <row r="32" spans="1:34" ht="15" customHeight="1" x14ac:dyDescent="0.25">
      <c r="A32" s="149">
        <f>ANASAYFA!A28</f>
        <v>25</v>
      </c>
      <c r="B32" s="149">
        <f>ANASAYFA!B28</f>
        <v>0</v>
      </c>
      <c r="C32" s="150">
        <f>ANASAYFA!C28</f>
        <v>0</v>
      </c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236">
        <f t="shared" si="1"/>
        <v>0</v>
      </c>
      <c r="AF32" s="190">
        <f t="shared" si="2"/>
        <v>0</v>
      </c>
      <c r="AH32" s="148">
        <v>108</v>
      </c>
    </row>
    <row r="33" spans="1:34" ht="15" customHeight="1" x14ac:dyDescent="0.25">
      <c r="A33" s="149">
        <f>ANASAYFA!A29</f>
        <v>26</v>
      </c>
      <c r="B33" s="149">
        <f>ANASAYFA!B29</f>
        <v>0</v>
      </c>
      <c r="C33" s="150">
        <f>ANASAYFA!C29</f>
        <v>0</v>
      </c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236">
        <f t="shared" si="1"/>
        <v>0</v>
      </c>
      <c r="AF33" s="190">
        <f t="shared" si="2"/>
        <v>0</v>
      </c>
      <c r="AH33" s="148">
        <v>108</v>
      </c>
    </row>
    <row r="34" spans="1:34" ht="15" customHeight="1" x14ac:dyDescent="0.25">
      <c r="A34" s="149">
        <f>ANASAYFA!A30</f>
        <v>27</v>
      </c>
      <c r="B34" s="149">
        <f>ANASAYFA!B30</f>
        <v>0</v>
      </c>
      <c r="C34" s="150">
        <f>ANASAYFA!C30</f>
        <v>0</v>
      </c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236">
        <f t="shared" si="1"/>
        <v>0</v>
      </c>
      <c r="AF34" s="190">
        <f t="shared" si="2"/>
        <v>0</v>
      </c>
      <c r="AH34" s="148">
        <v>108</v>
      </c>
    </row>
    <row r="35" spans="1:34" ht="15" customHeight="1" x14ac:dyDescent="0.25">
      <c r="A35" s="149">
        <f>ANASAYFA!A31</f>
        <v>28</v>
      </c>
      <c r="B35" s="149">
        <f>ANASAYFA!B31</f>
        <v>0</v>
      </c>
      <c r="C35" s="150">
        <f>ANASAYFA!C31</f>
        <v>0</v>
      </c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20"/>
      <c r="AE35" s="236">
        <f t="shared" si="1"/>
        <v>0</v>
      </c>
      <c r="AF35" s="190">
        <f t="shared" si="2"/>
        <v>0</v>
      </c>
      <c r="AH35" s="148">
        <v>108</v>
      </c>
    </row>
    <row r="36" spans="1:34" ht="15" customHeight="1" x14ac:dyDescent="0.25">
      <c r="A36" s="149">
        <f>ANASAYFA!A32</f>
        <v>29</v>
      </c>
      <c r="B36" s="149">
        <f>ANASAYFA!B32</f>
        <v>0</v>
      </c>
      <c r="C36" s="150">
        <f>ANASAYFA!C32</f>
        <v>0</v>
      </c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236">
        <f t="shared" si="1"/>
        <v>0</v>
      </c>
      <c r="AF36" s="190">
        <f t="shared" si="2"/>
        <v>0</v>
      </c>
      <c r="AH36" s="148">
        <v>108</v>
      </c>
    </row>
    <row r="37" spans="1:34" ht="15" customHeight="1" x14ac:dyDescent="0.25">
      <c r="A37" s="149">
        <f>ANASAYFA!A33</f>
        <v>30</v>
      </c>
      <c r="B37" s="149">
        <f>ANASAYFA!B33</f>
        <v>0</v>
      </c>
      <c r="C37" s="150">
        <f>ANASAYFA!C33</f>
        <v>0</v>
      </c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236">
        <f t="shared" si="1"/>
        <v>0</v>
      </c>
      <c r="AF37" s="190">
        <f t="shared" si="2"/>
        <v>0</v>
      </c>
      <c r="AH37" s="148">
        <v>108</v>
      </c>
    </row>
    <row r="38" spans="1:34" ht="15" customHeight="1" x14ac:dyDescent="0.25">
      <c r="A38" s="149">
        <f>ANASAYFA!A34</f>
        <v>31</v>
      </c>
      <c r="B38" s="149">
        <f>ANASAYFA!B34</f>
        <v>0</v>
      </c>
      <c r="C38" s="150">
        <f>ANASAYFA!C34</f>
        <v>0</v>
      </c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236">
        <f t="shared" si="1"/>
        <v>0</v>
      </c>
      <c r="AF38" s="190">
        <f t="shared" si="2"/>
        <v>0</v>
      </c>
      <c r="AH38" s="148">
        <v>108</v>
      </c>
    </row>
    <row r="39" spans="1:34" ht="15" customHeight="1" x14ac:dyDescent="0.25">
      <c r="A39" s="149">
        <f>ANASAYFA!A35</f>
        <v>32</v>
      </c>
      <c r="B39" s="149">
        <f>ANASAYFA!B35</f>
        <v>0</v>
      </c>
      <c r="C39" s="150">
        <f>ANASAYFA!C35</f>
        <v>0</v>
      </c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236">
        <f t="shared" si="1"/>
        <v>0</v>
      </c>
      <c r="AF39" s="190">
        <f t="shared" si="2"/>
        <v>0</v>
      </c>
      <c r="AH39" s="148">
        <v>108</v>
      </c>
    </row>
    <row r="40" spans="1:34" ht="15" customHeight="1" x14ac:dyDescent="0.25">
      <c r="A40" s="149">
        <f>ANASAYFA!A36</f>
        <v>33</v>
      </c>
      <c r="B40" s="149">
        <f>ANASAYFA!B36</f>
        <v>0</v>
      </c>
      <c r="C40" s="150">
        <f>ANASAYFA!C36</f>
        <v>0</v>
      </c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236">
        <f t="shared" si="1"/>
        <v>0</v>
      </c>
      <c r="AF40" s="190">
        <f t="shared" si="2"/>
        <v>0</v>
      </c>
      <c r="AH40" s="148">
        <v>108</v>
      </c>
    </row>
    <row r="41" spans="1:34" ht="15" customHeight="1" x14ac:dyDescent="0.25">
      <c r="A41" s="149">
        <f>ANASAYFA!A37</f>
        <v>34</v>
      </c>
      <c r="B41" s="149">
        <f>ANASAYFA!B37</f>
        <v>0</v>
      </c>
      <c r="C41" s="150">
        <f>ANASAYFA!C37</f>
        <v>0</v>
      </c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236">
        <f t="shared" si="1"/>
        <v>0</v>
      </c>
      <c r="AF41" s="190">
        <f t="shared" si="2"/>
        <v>0</v>
      </c>
      <c r="AH41" s="148">
        <v>108</v>
      </c>
    </row>
    <row r="42" spans="1:34" ht="15" customHeight="1" x14ac:dyDescent="0.25">
      <c r="A42" s="149">
        <f>ANASAYFA!A38</f>
        <v>35</v>
      </c>
      <c r="B42" s="149">
        <f>ANASAYFA!B38</f>
        <v>0</v>
      </c>
      <c r="C42" s="150">
        <f>ANASAYFA!C38</f>
        <v>0</v>
      </c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236">
        <f t="shared" si="1"/>
        <v>0</v>
      </c>
      <c r="AF42" s="190">
        <f t="shared" si="2"/>
        <v>0</v>
      </c>
      <c r="AH42" s="148">
        <v>108</v>
      </c>
    </row>
    <row r="43" spans="1:34" ht="15" customHeight="1" x14ac:dyDescent="0.25">
      <c r="A43" s="149">
        <f>ANASAYFA!A39</f>
        <v>36</v>
      </c>
      <c r="B43" s="149">
        <f>ANASAYFA!B39</f>
        <v>0</v>
      </c>
      <c r="C43" s="150">
        <f>ANASAYFA!C39</f>
        <v>0</v>
      </c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236">
        <f t="shared" si="1"/>
        <v>0</v>
      </c>
      <c r="AF43" s="190">
        <f t="shared" si="2"/>
        <v>0</v>
      </c>
      <c r="AH43" s="148">
        <v>108</v>
      </c>
    </row>
    <row r="44" spans="1:34" ht="15" customHeight="1" x14ac:dyDescent="0.25">
      <c r="A44" s="149">
        <f>ANASAYFA!A40</f>
        <v>37</v>
      </c>
      <c r="B44" s="149">
        <f>ANASAYFA!B40</f>
        <v>0</v>
      </c>
      <c r="C44" s="150">
        <f>ANASAYFA!C40</f>
        <v>0</v>
      </c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236">
        <f t="shared" si="1"/>
        <v>0</v>
      </c>
      <c r="AF44" s="190">
        <f t="shared" si="2"/>
        <v>0</v>
      </c>
      <c r="AH44" s="148">
        <v>108</v>
      </c>
    </row>
    <row r="45" spans="1:34" ht="15" customHeight="1" x14ac:dyDescent="0.25">
      <c r="A45" s="149">
        <f>ANASAYFA!A41</f>
        <v>38</v>
      </c>
      <c r="B45" s="149">
        <f>ANASAYFA!B41</f>
        <v>0</v>
      </c>
      <c r="C45" s="150">
        <f>ANASAYFA!C41</f>
        <v>0</v>
      </c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236">
        <f t="shared" si="1"/>
        <v>0</v>
      </c>
      <c r="AF45" s="190">
        <f t="shared" si="2"/>
        <v>0</v>
      </c>
      <c r="AH45" s="148">
        <v>108</v>
      </c>
    </row>
    <row r="46" spans="1:34" ht="15" customHeight="1" x14ac:dyDescent="0.25">
      <c r="A46" s="149">
        <f>ANASAYFA!A42</f>
        <v>39</v>
      </c>
      <c r="B46" s="149">
        <f>ANASAYFA!B42</f>
        <v>0</v>
      </c>
      <c r="C46" s="150">
        <f>ANASAYFA!C42</f>
        <v>0</v>
      </c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236">
        <f t="shared" si="1"/>
        <v>0</v>
      </c>
      <c r="AF46" s="190">
        <f t="shared" si="2"/>
        <v>0</v>
      </c>
      <c r="AH46" s="148">
        <v>108</v>
      </c>
    </row>
    <row r="47" spans="1:34" ht="15" customHeight="1" x14ac:dyDescent="0.25">
      <c r="A47" s="149">
        <f>ANASAYFA!A43</f>
        <v>40</v>
      </c>
      <c r="B47" s="149">
        <f>ANASAYFA!B43</f>
        <v>0</v>
      </c>
      <c r="C47" s="150">
        <f>ANASAYFA!C43</f>
        <v>0</v>
      </c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236">
        <f t="shared" si="1"/>
        <v>0</v>
      </c>
      <c r="AF47" s="190">
        <f t="shared" si="2"/>
        <v>0</v>
      </c>
      <c r="AH47" s="148">
        <v>108</v>
      </c>
    </row>
    <row r="48" spans="1:34" ht="15" customHeight="1" x14ac:dyDescent="0.25">
      <c r="A48" s="149">
        <f>ANASAYFA!A44</f>
        <v>41</v>
      </c>
      <c r="B48" s="149">
        <f>ANASAYFA!B44</f>
        <v>0</v>
      </c>
      <c r="C48" s="150">
        <f>ANASAYFA!C44</f>
        <v>0</v>
      </c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236">
        <f t="shared" si="1"/>
        <v>0</v>
      </c>
      <c r="AF48" s="190">
        <f t="shared" si="2"/>
        <v>0</v>
      </c>
      <c r="AH48" s="148">
        <v>108</v>
      </c>
    </row>
    <row r="49" spans="1:34" ht="15" customHeight="1" x14ac:dyDescent="0.25">
      <c r="A49" s="149">
        <f>ANASAYFA!A45</f>
        <v>42</v>
      </c>
      <c r="B49" s="149">
        <f>ANASAYFA!B45</f>
        <v>0</v>
      </c>
      <c r="C49" s="150">
        <f>ANASAYFA!C45</f>
        <v>0</v>
      </c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236">
        <f t="shared" si="1"/>
        <v>0</v>
      </c>
      <c r="AF49" s="190">
        <f t="shared" si="2"/>
        <v>0</v>
      </c>
      <c r="AH49" s="148">
        <v>108</v>
      </c>
    </row>
    <row r="50" spans="1:34" ht="15" customHeight="1" x14ac:dyDescent="0.25">
      <c r="A50" s="149">
        <f>ANASAYFA!A46</f>
        <v>43</v>
      </c>
      <c r="B50" s="149">
        <f>ANASAYFA!B46</f>
        <v>0</v>
      </c>
      <c r="C50" s="150">
        <f>ANASAYFA!C46</f>
        <v>0</v>
      </c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236">
        <f t="shared" si="1"/>
        <v>0</v>
      </c>
      <c r="AF50" s="190">
        <f t="shared" si="2"/>
        <v>0</v>
      </c>
      <c r="AH50" s="148">
        <v>108</v>
      </c>
    </row>
    <row r="51" spans="1:34" ht="15" customHeight="1" x14ac:dyDescent="0.25">
      <c r="A51" s="87"/>
      <c r="B51" s="87"/>
      <c r="C51" s="88"/>
      <c r="D51" s="96"/>
      <c r="E51" s="96"/>
      <c r="F51" s="96"/>
      <c r="G51" s="96"/>
      <c r="H51" s="96"/>
      <c r="I51" s="96"/>
      <c r="J51" s="96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91"/>
      <c r="AF51" s="91"/>
    </row>
    <row r="52" spans="1:34" ht="15" customHeight="1" x14ac:dyDescent="0.25"/>
    <row r="53" spans="1:34" ht="15" customHeight="1" x14ac:dyDescent="0.25">
      <c r="AD53" s="309" t="str">
        <f>ANASAYFA!J25</f>
        <v>MUSTAFA ÇINKIR</v>
      </c>
      <c r="AE53" s="309"/>
      <c r="AF53" s="309"/>
    </row>
    <row r="54" spans="1:34" ht="15" customHeight="1" x14ac:dyDescent="0.25">
      <c r="AD54" s="310" t="str">
        <f>ANASAYFA!J26</f>
        <v>1/B Sınıf Öğretmeni</v>
      </c>
      <c r="AE54" s="310"/>
      <c r="AF54" s="310"/>
    </row>
    <row r="57" spans="1:34" x14ac:dyDescent="0.25">
      <c r="K57" s="4"/>
      <c r="L57" s="4"/>
      <c r="M57" s="4"/>
    </row>
  </sheetData>
  <protectedRanges>
    <protectedRange sqref="A8:C51" name="Aralık1_1_1"/>
  </protectedRanges>
  <mergeCells count="38">
    <mergeCell ref="AD53:AF53"/>
    <mergeCell ref="AD54:AF54"/>
    <mergeCell ref="AE3:AE7"/>
    <mergeCell ref="AF3:AF7"/>
    <mergeCell ref="A1:AF1"/>
    <mergeCell ref="C3:C7"/>
    <mergeCell ref="I3:I6"/>
    <mergeCell ref="J3:J6"/>
    <mergeCell ref="K3:K6"/>
    <mergeCell ref="L3:L6"/>
    <mergeCell ref="M3:M6"/>
    <mergeCell ref="N3:N6"/>
    <mergeCell ref="O3:O6"/>
    <mergeCell ref="P3:P6"/>
    <mergeCell ref="A2:AF2"/>
    <mergeCell ref="D3:D6"/>
    <mergeCell ref="D7:F7"/>
    <mergeCell ref="G7:J7"/>
    <mergeCell ref="K7:V7"/>
    <mergeCell ref="W7:AD7"/>
    <mergeCell ref="AA3:AA6"/>
    <mergeCell ref="AC3:AC6"/>
    <mergeCell ref="V3:V6"/>
    <mergeCell ref="W3:W6"/>
    <mergeCell ref="X3:X6"/>
    <mergeCell ref="Y3:Y6"/>
    <mergeCell ref="Z3:Z6"/>
    <mergeCell ref="R3:R6"/>
    <mergeCell ref="E3:E6"/>
    <mergeCell ref="T3:T6"/>
    <mergeCell ref="U3:U6"/>
    <mergeCell ref="AB3:AB6"/>
    <mergeCell ref="AD3:AD6"/>
    <mergeCell ref="F3:F6"/>
    <mergeCell ref="G3:G6"/>
    <mergeCell ref="H3:H6"/>
    <mergeCell ref="Q3:Q6"/>
    <mergeCell ref="S3:S6"/>
  </mergeCells>
  <dataValidations xWindow="1752" yWindow="366" count="2">
    <dataValidation allowBlank="1" showInputMessage="1" showErrorMessage="1" promptTitle="DİKKAT!" prompt="SEÇTİĞİNİZ HÜCREYE VERİ GİRİŞİ YAPMAYINIZ. AKSİ TAKTİRDE PROGRAM ÇALIŞMAZ." sqref="G7 D7 AF1:AF2 K7 W7 AD53:AD54 AE1:AE7 D1:AD2 A1:C50"/>
    <dataValidation allowBlank="1" showErrorMessage="1" sqref="AE8:AH8 AE9:AF50 AF3:AF7 AH9:AH50 D8:AD50"/>
  </dataValidation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4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35</vt:i4>
      </vt:variant>
      <vt:variant>
        <vt:lpstr>Adlandırılmış Aralıklar</vt:lpstr>
      </vt:variant>
      <vt:variant>
        <vt:i4>33</vt:i4>
      </vt:variant>
    </vt:vector>
  </HeadingPairs>
  <TitlesOfParts>
    <vt:vector size="68" baseType="lpstr">
      <vt:lpstr>ANASAYFA</vt:lpstr>
      <vt:lpstr>KAZANIMLAR</vt:lpstr>
      <vt:lpstr>TÜRK1</vt:lpstr>
      <vt:lpstr>TÜRK2</vt:lpstr>
      <vt:lpstr>TÜRK3</vt:lpstr>
      <vt:lpstr>TÜRK4</vt:lpstr>
      <vt:lpstr>TÜRK5</vt:lpstr>
      <vt:lpstr>TÜRK6</vt:lpstr>
      <vt:lpstr>TÜRK7</vt:lpstr>
      <vt:lpstr>TÜRK8</vt:lpstr>
      <vt:lpstr>TÜRK NOT</vt:lpstr>
      <vt:lpstr>MAT1</vt:lpstr>
      <vt:lpstr>MAT2</vt:lpstr>
      <vt:lpstr>MAT3</vt:lpstr>
      <vt:lpstr>MAT4</vt:lpstr>
      <vt:lpstr>MAT5</vt:lpstr>
      <vt:lpstr>MAT6</vt:lpstr>
      <vt:lpstr>MAT NOT</vt:lpstr>
      <vt:lpstr>HAY1</vt:lpstr>
      <vt:lpstr>HAY2</vt:lpstr>
      <vt:lpstr>HAY3</vt:lpstr>
      <vt:lpstr>HAY4</vt:lpstr>
      <vt:lpstr>HAY5</vt:lpstr>
      <vt:lpstr>HAY6</vt:lpstr>
      <vt:lpstr>HAY NOT</vt:lpstr>
      <vt:lpstr>GÖR1</vt:lpstr>
      <vt:lpstr>GÖR2</vt:lpstr>
      <vt:lpstr>GÖR NOT</vt:lpstr>
      <vt:lpstr>MÜZ1</vt:lpstr>
      <vt:lpstr>MÜZ2</vt:lpstr>
      <vt:lpstr>MÜZ NOT</vt:lpstr>
      <vt:lpstr>BED1</vt:lpstr>
      <vt:lpstr>BED2</vt:lpstr>
      <vt:lpstr>BED NOT</vt:lpstr>
      <vt:lpstr>İngnot</vt:lpstr>
      <vt:lpstr>'BED NOT'!Yazdırma_Alanı</vt:lpstr>
      <vt:lpstr>'BED1'!Yazdırma_Alanı</vt:lpstr>
      <vt:lpstr>'BED2'!Yazdırma_Alanı</vt:lpstr>
      <vt:lpstr>'GÖR NOT'!Yazdırma_Alanı</vt:lpstr>
      <vt:lpstr>GÖR1!Yazdırma_Alanı</vt:lpstr>
      <vt:lpstr>GÖR2!Yazdırma_Alanı</vt:lpstr>
      <vt:lpstr>'HAY NOT'!Yazdırma_Alanı</vt:lpstr>
      <vt:lpstr>'HAY1'!Yazdırma_Alanı</vt:lpstr>
      <vt:lpstr>'HAY2'!Yazdırma_Alanı</vt:lpstr>
      <vt:lpstr>'HAY3'!Yazdırma_Alanı</vt:lpstr>
      <vt:lpstr>'HAY4'!Yazdırma_Alanı</vt:lpstr>
      <vt:lpstr>'HAY5'!Yazdırma_Alanı</vt:lpstr>
      <vt:lpstr>'HAY6'!Yazdırma_Alanı</vt:lpstr>
      <vt:lpstr>İngnot!Yazdırma_Alanı</vt:lpstr>
      <vt:lpstr>'MAT NOT'!Yazdırma_Alanı</vt:lpstr>
      <vt:lpstr>'MAT1'!Yazdırma_Alanı</vt:lpstr>
      <vt:lpstr>'MAT2'!Yazdırma_Alanı</vt:lpstr>
      <vt:lpstr>'MAT3'!Yazdırma_Alanı</vt:lpstr>
      <vt:lpstr>'MAT4'!Yazdırma_Alanı</vt:lpstr>
      <vt:lpstr>'MAT5'!Yazdırma_Alanı</vt:lpstr>
      <vt:lpstr>'MAT6'!Yazdırma_Alanı</vt:lpstr>
      <vt:lpstr>'MÜZ NOT'!Yazdırma_Alanı</vt:lpstr>
      <vt:lpstr>MÜZ1!Yazdırma_Alanı</vt:lpstr>
      <vt:lpstr>MÜZ2!Yazdırma_Alanı</vt:lpstr>
      <vt:lpstr>'TÜRK NOT'!Yazdırma_Alanı</vt:lpstr>
      <vt:lpstr>TÜRK1!Yazdırma_Alanı</vt:lpstr>
      <vt:lpstr>TÜRK2!Yazdırma_Alanı</vt:lpstr>
      <vt:lpstr>TÜRK3!Yazdırma_Alanı</vt:lpstr>
      <vt:lpstr>TÜRK4!Yazdırma_Alanı</vt:lpstr>
      <vt:lpstr>TÜRK5!Yazdırma_Alanı</vt:lpstr>
      <vt:lpstr>TÜRK6!Yazdırma_Alanı</vt:lpstr>
      <vt:lpstr>TÜRK7!Yazdırma_Alanı</vt:lpstr>
      <vt:lpstr>TÜRK8!Yazdırma_Alanı</vt:lpstr>
    </vt:vector>
  </TitlesOfParts>
  <Company>Sirket Adi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musa</dc:creator>
  <cp:lastModifiedBy>Buro</cp:lastModifiedBy>
  <cp:lastPrinted>2023-09-25T17:26:53Z</cp:lastPrinted>
  <dcterms:created xsi:type="dcterms:W3CDTF">2014-10-03T08:04:18Z</dcterms:created>
  <dcterms:modified xsi:type="dcterms:W3CDTF">2023-09-28T11:33:13Z</dcterms:modified>
</cp:coreProperties>
</file>