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160"/>
  </bookViews>
  <sheets>
    <sheet name="DEPREM TAZMİNAT BORDRO" sheetId="2" r:id="rId1"/>
    <sheet name="BANKA LİSTESİ" sheetId="8" r:id="rId2"/>
  </sheets>
  <definedNames>
    <definedName name="_xlnm.Print_Area" localSheetId="0">'DEPREM TAZMİNAT BORDRO'!$A$1:$M$23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8" l="1"/>
  <c r="D11" i="8"/>
  <c r="D12" i="8"/>
  <c r="D13" i="8"/>
  <c r="B6" i="8"/>
  <c r="B7" i="8"/>
  <c r="B8" i="8"/>
  <c r="B9" i="8"/>
  <c r="B10" i="8"/>
  <c r="B11" i="8"/>
  <c r="B12" i="8"/>
  <c r="B13" i="8"/>
  <c r="B5" i="8"/>
  <c r="G11" i="2" l="1"/>
  <c r="I11" i="2" s="1"/>
  <c r="G10" i="2"/>
  <c r="I10" i="2" s="1"/>
  <c r="G9" i="2"/>
  <c r="I9" i="2" s="1"/>
  <c r="G8" i="2"/>
  <c r="I8" i="2" s="1"/>
  <c r="G7" i="2"/>
  <c r="I7" i="2" s="1"/>
  <c r="J11" i="2" l="1"/>
  <c r="L11" i="2" s="1"/>
  <c r="D10" i="8" s="1"/>
  <c r="J10" i="2"/>
  <c r="L10" i="2" s="1"/>
  <c r="D9" i="8" s="1"/>
  <c r="J9" i="2"/>
  <c r="L9" i="2" s="1"/>
  <c r="D8" i="8" s="1"/>
  <c r="J8" i="2"/>
  <c r="L8" i="2" s="1"/>
  <c r="D7" i="8" s="1"/>
  <c r="J7" i="2"/>
  <c r="L7" i="2" s="1"/>
  <c r="D6" i="8" s="1"/>
  <c r="G6" i="2" l="1"/>
  <c r="I6" i="2" l="1"/>
  <c r="J6" i="2" l="1"/>
  <c r="L6" i="2" s="1"/>
  <c r="I16" i="2"/>
  <c r="D5" i="8" l="1"/>
  <c r="D15" i="8" s="1"/>
  <c r="J16" i="2"/>
  <c r="L16" i="2"/>
</calcChain>
</file>

<file path=xl/comments1.xml><?xml version="1.0" encoding="utf-8"?>
<comments xmlns="http://schemas.openxmlformats.org/spreadsheetml/2006/main">
  <authors>
    <author>Monster</author>
  </authors>
  <commentList>
    <comment ref="F5" authorId="0">
      <text>
        <r>
          <rPr>
            <b/>
            <sz val="18"/>
            <color indexed="81"/>
            <rFont val="Tahoma"/>
            <family val="2"/>
            <charset val="162"/>
          </rPr>
          <t>Hasip A:</t>
        </r>
        <r>
          <rPr>
            <i/>
            <sz val="18"/>
            <color indexed="81"/>
            <rFont val="Tahoma"/>
            <family val="2"/>
            <charset val="162"/>
          </rPr>
          <t xml:space="preserve"> </t>
        </r>
        <r>
          <rPr>
            <b/>
            <sz val="18"/>
            <color indexed="81"/>
            <rFont val="Tahoma"/>
            <family val="2"/>
            <charset val="162"/>
          </rPr>
          <t xml:space="preserve"> (1. Maddenin b bendine göre)</t>
        </r>
        <r>
          <rPr>
            <i/>
            <sz val="18"/>
            <color indexed="81"/>
            <rFont val="Tahoma"/>
            <family val="2"/>
            <charset val="162"/>
          </rPr>
          <t xml:space="preserve">
*Evli olan personelden sadece kendisi faydalanacaksa katsayı oranı 1 seçilir.
**Eğer eşi de alacak ise katsayı oranı 0,75 seçilir.
*** Bekar personel içinde katsayı oranı 1 seçilir.</t>
        </r>
        <r>
          <rPr>
            <sz val="12"/>
            <color indexed="81"/>
            <rFont val="Tahoma"/>
            <family val="2"/>
            <charset val="162"/>
          </rPr>
          <t xml:space="preserve">
</t>
        </r>
      </text>
    </comment>
  </commentList>
</comments>
</file>

<file path=xl/sharedStrings.xml><?xml version="1.0" encoding="utf-8"?>
<sst xmlns="http://schemas.openxmlformats.org/spreadsheetml/2006/main" count="67" uniqueCount="54">
  <si>
    <t>Dönem</t>
  </si>
  <si>
    <t>Sıra No</t>
  </si>
  <si>
    <t>Adı / Soyadı</t>
  </si>
  <si>
    <t>T.C. / Vergi Kimlik No</t>
  </si>
  <si>
    <t>Kadro Ünvanı</t>
  </si>
  <si>
    <t>Ödenecek Gün</t>
  </si>
  <si>
    <t>Damga Vergisi</t>
  </si>
  <si>
    <t>Düzenleyen</t>
  </si>
  <si>
    <t>Adı Soyadı</t>
  </si>
  <si>
    <t>Ünvanı</t>
  </si>
  <si>
    <t>Tarih</t>
  </si>
  <si>
    <t>İmza</t>
  </si>
  <si>
    <t>"</t>
  </si>
  <si>
    <t>Günlük Tutar</t>
  </si>
  <si>
    <t>Aylık Tutar</t>
  </si>
  <si>
    <t>Toplam Tutar</t>
  </si>
  <si>
    <t>Katsayı Durumu</t>
  </si>
  <si>
    <t>Ödenecek Net Tutar</t>
  </si>
  <si>
    <t>ÖDEME YAPILACAK KİŞİLERİN BİLGİLERİ</t>
  </si>
  <si>
    <t>KESİNTİ</t>
  </si>
  <si>
    <t>ÖDENECEK TAZMİNAT BİLGİLERİ</t>
  </si>
  <si>
    <t xml:space="preserve">                    DEPREM TAZMİNATI ÖDEME  BORDROSU</t>
  </si>
  <si>
    <t>Gerçekleştirme Görevlisi</t>
  </si>
  <si>
    <t>Harcama Yetkilisi</t>
  </si>
  <si>
    <t>D.V. İstisnası</t>
  </si>
  <si>
    <t>120</t>
  </si>
  <si>
    <t>77</t>
  </si>
  <si>
    <t>OKUL MÜDÜRÜ</t>
  </si>
  <si>
    <t>ÖĞRETMEN</t>
  </si>
  <si>
    <t>02-03-04-05/2023</t>
  </si>
  <si>
    <t>Okul Müdürü</t>
  </si>
  <si>
    <t>Ünvanı : İlçe Milli Eğitim Müdürü</t>
  </si>
  <si>
    <t>Ünvanı :        Şube Müdürü</t>
  </si>
  <si>
    <t>Tarih :            06/06/2023</t>
  </si>
  <si>
    <t>Tarih :          06/06/2023</t>
  </si>
  <si>
    <t>TOPLAM</t>
  </si>
  <si>
    <t>NET ÖDEME TOPLAMI</t>
  </si>
  <si>
    <t>IBAN NO</t>
  </si>
  <si>
    <t>ADI VE SOYADI</t>
  </si>
  <si>
    <t>S.No</t>
  </si>
  <si>
    <t>…./06/2023</t>
  </si>
  <si>
    <t>DEPREM TAZMİNATI BANKA NET ÖDEME LİSTESİ</t>
  </si>
  <si>
    <t>T.C. ZİRAAT BANKASI A.Ş. …………………………. ŞUBESİ</t>
  </si>
  <si>
    <t>…………………..İLKOKULU MÜDÜRLÜĞÜ</t>
  </si>
  <si>
    <t>Birim:……………... İLKOKULU MÜDÜRLÜĞÜ</t>
  </si>
  <si>
    <t xml:space="preserve">Adı Soyadı : </t>
  </si>
  <si>
    <t>a</t>
  </si>
  <si>
    <t>b</t>
  </si>
  <si>
    <t>c</t>
  </si>
  <si>
    <t>d</t>
  </si>
  <si>
    <t>e</t>
  </si>
  <si>
    <t>g</t>
  </si>
  <si>
    <t>ahmet</t>
  </si>
  <si>
    <t xml:space="preserve"> 1. Cumhurbaşkanlığının 15.02.2023 tarihli kararına istinaden tüm Personeller idari izinli sayıldığı için 24 Nisana kadar idari izinli, izinli, raporlu hepsine ödenecek. 2. 24 Nisan itibariyle idari izin, izin, rapor vb. durumlar düşülür. 3. Kendisi ve eşi Deprem Tazminatında yararlanıyorsa 0,75 seçilecek. 4. Okuldaki personelden ayrılan varsa 06.02.2023- ayrıldığı güne kadar hesaplanıp gün sayısı yazılacak. 5. Bugüne kadar idari izni devam eden personelin gün sayısı 77 olacak.</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</si>
</sst>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quot;₺&quot;* #,##0.00_-;_-&quot;₺&quot;* &quot;-&quot;??_-;_-@_-"/>
    <numFmt numFmtId="165" formatCode="#,##0.00\ &quot;₺&quot;"/>
  </numFmts>
  <fonts count="21" x14ac:knownFonts="1">
    <font>
      <sz val="11"/>
      <color theme="1"/>
      <name val="Calibri"/>
      <family val="2"/>
      <charset val="162"/>
      <scheme val="minor"/>
    </font>
    <font>
      <sz val="10"/>
      <color indexed="8"/>
      <name val="Arial"/>
      <family val="2"/>
      <charset val="162"/>
    </font>
    <font>
      <sz val="12"/>
      <name val="Arial"/>
      <family val="2"/>
      <charset val="162"/>
    </font>
    <font>
      <sz val="12"/>
      <color indexed="8"/>
      <name val="Arial"/>
      <family val="2"/>
      <charset val="162"/>
    </font>
    <font>
      <sz val="20"/>
      <color indexed="8"/>
      <name val="Arial"/>
      <family val="2"/>
      <charset val="162"/>
    </font>
    <font>
      <sz val="8"/>
      <name val="Calibri"/>
      <family val="2"/>
      <charset val="162"/>
      <scheme val="minor"/>
    </font>
    <font>
      <sz val="11"/>
      <color theme="1"/>
      <name val="Calibri"/>
      <family val="2"/>
      <charset val="162"/>
      <scheme val="minor"/>
    </font>
    <font>
      <sz val="12"/>
      <color indexed="81"/>
      <name val="Tahoma"/>
      <family val="2"/>
      <charset val="162"/>
    </font>
    <font>
      <b/>
      <sz val="18"/>
      <color indexed="81"/>
      <name val="Tahoma"/>
      <family val="2"/>
      <charset val="162"/>
    </font>
    <font>
      <i/>
      <sz val="18"/>
      <color indexed="81"/>
      <name val="Tahoma"/>
      <family val="2"/>
      <charset val="162"/>
    </font>
    <font>
      <sz val="12"/>
      <color theme="1"/>
      <name val="Calibri"/>
      <family val="2"/>
      <charset val="162"/>
      <scheme val="minor"/>
    </font>
    <font>
      <sz val="14"/>
      <color indexed="8"/>
      <name val="Arial"/>
      <family val="2"/>
      <charset val="162"/>
    </font>
    <font>
      <b/>
      <sz val="12"/>
      <color indexed="8"/>
      <name val="Arial"/>
      <family val="2"/>
      <charset val="162"/>
    </font>
    <font>
      <b/>
      <sz val="12"/>
      <name val="Arial"/>
      <family val="2"/>
      <charset val="162"/>
    </font>
    <font>
      <sz val="12"/>
      <name val="Times New Roman TUR"/>
      <family val="1"/>
      <charset val="162"/>
    </font>
    <font>
      <b/>
      <sz val="12"/>
      <name val="Times New Roman Tur"/>
      <charset val="162"/>
    </font>
    <font>
      <b/>
      <sz val="12"/>
      <name val="Times New Roman Tur"/>
      <family val="1"/>
      <charset val="162"/>
    </font>
    <font>
      <b/>
      <sz val="12"/>
      <color theme="1"/>
      <name val="Arial"/>
      <family val="2"/>
      <charset val="162"/>
    </font>
    <font>
      <b/>
      <sz val="11"/>
      <color rgb="FFFF0000"/>
      <name val="Calibri"/>
      <family val="2"/>
      <charset val="162"/>
      <scheme val="minor"/>
    </font>
    <font>
      <u/>
      <sz val="11"/>
      <color theme="10"/>
      <name val="Calibri"/>
      <family val="2"/>
      <charset val="162"/>
      <scheme val="minor"/>
    </font>
    <font>
      <u/>
      <sz val="12"/>
      <color theme="10"/>
      <name val="Calibri"/>
      <family val="2"/>
      <charset val="16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theme="8" tint="0.79998168889431442"/>
        <bgColor indexed="64"/>
      </patternFill>
    </fill>
  </fills>
  <borders count="1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6" fillId="0" borderId="0" applyFont="0" applyFill="0" applyBorder="0" applyAlignment="0" applyProtection="0"/>
    <xf numFmtId="0" fontId="19" fillId="0" borderId="0" applyNumberFormat="0" applyFill="0" applyBorder="0" applyAlignment="0" applyProtection="0"/>
  </cellStyleXfs>
  <cellXfs count="69">
    <xf numFmtId="0" fontId="0" fillId="0" borderId="0" xfId="0"/>
    <xf numFmtId="0" fontId="4" fillId="0" borderId="0" xfId="0" applyFont="1" applyProtection="1">
      <protection locked="0"/>
    </xf>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3" fillId="0" borderId="0" xfId="0" applyFont="1" applyProtection="1">
      <protection locked="0"/>
    </xf>
    <xf numFmtId="0" fontId="0" fillId="0" borderId="0" xfId="0" applyProtection="1">
      <protection hidden="1"/>
    </xf>
    <xf numFmtId="0" fontId="2" fillId="0" borderId="0" xfId="0" applyFont="1" applyProtection="1">
      <protection hidden="1"/>
    </xf>
    <xf numFmtId="0" fontId="2" fillId="3" borderId="4" xfId="0" applyFont="1" applyFill="1" applyBorder="1" applyAlignment="1">
      <alignment vertical="center" wrapText="1"/>
    </xf>
    <xf numFmtId="0" fontId="2" fillId="0" borderId="4"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49" fontId="3" fillId="0" borderId="4" xfId="0" applyNumberFormat="1" applyFont="1" applyBorder="1" applyAlignment="1" applyProtection="1">
      <alignment horizontal="center" vertical="center"/>
      <protection locked="0"/>
    </xf>
    <xf numFmtId="0" fontId="12" fillId="0" borderId="4"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center" vertical="center" wrapText="1"/>
      <protection locked="0"/>
    </xf>
    <xf numFmtId="164" fontId="3" fillId="0" borderId="4" xfId="1" applyFont="1" applyBorder="1" applyAlignment="1" applyProtection="1">
      <alignment horizontal="center" vertical="center"/>
      <protection locked="0"/>
    </xf>
    <xf numFmtId="164" fontId="3" fillId="0" borderId="4" xfId="0" applyNumberFormat="1" applyFont="1" applyBorder="1" applyAlignment="1" applyProtection="1">
      <alignment horizontal="center" vertical="center"/>
      <protection hidden="1"/>
    </xf>
    <xf numFmtId="164" fontId="3" fillId="3" borderId="4" xfId="1" applyFont="1" applyFill="1" applyBorder="1" applyAlignment="1" applyProtection="1">
      <alignment horizontal="center" vertical="center"/>
      <protection hidden="1"/>
    </xf>
    <xf numFmtId="165" fontId="3" fillId="0" borderId="4" xfId="0" applyNumberFormat="1" applyFont="1" applyBorder="1" applyAlignment="1" applyProtection="1">
      <alignment horizontal="center" vertical="center"/>
      <protection locked="0"/>
    </xf>
    <xf numFmtId="165" fontId="3" fillId="0" borderId="4" xfId="0" applyNumberFormat="1" applyFont="1" applyBorder="1" applyAlignment="1" applyProtection="1">
      <alignment horizontal="center" vertical="center"/>
      <protection hidden="1"/>
    </xf>
    <xf numFmtId="164" fontId="12" fillId="0" borderId="4" xfId="0" applyNumberFormat="1" applyFont="1" applyBorder="1" applyAlignment="1" applyProtection="1">
      <alignment horizontal="center" vertical="center"/>
      <protection locked="0"/>
    </xf>
    <xf numFmtId="165" fontId="12" fillId="0" borderId="8" xfId="0" applyNumberFormat="1" applyFont="1" applyBorder="1" applyAlignment="1" applyProtection="1">
      <alignment horizontal="center" vertical="center"/>
      <protection locked="0"/>
    </xf>
    <xf numFmtId="165" fontId="12" fillId="0" borderId="4" xfId="0" applyNumberFormat="1" applyFont="1" applyBorder="1" applyAlignment="1" applyProtection="1">
      <alignment horizontal="center" vertical="center"/>
      <protection locked="0"/>
    </xf>
    <xf numFmtId="0" fontId="3" fillId="0" borderId="5" xfId="0" applyFont="1" applyBorder="1" applyProtection="1">
      <protection locked="0"/>
    </xf>
    <xf numFmtId="0" fontId="3" fillId="0" borderId="6" xfId="0" applyFont="1" applyBorder="1" applyProtection="1">
      <protection locked="0"/>
    </xf>
    <xf numFmtId="0" fontId="12" fillId="0" borderId="0" xfId="0" applyFont="1" applyAlignment="1" applyProtection="1">
      <alignment horizontal="left"/>
      <protection locked="0"/>
    </xf>
    <xf numFmtId="0" fontId="10" fillId="0" borderId="0" xfId="0" applyFont="1" applyProtection="1">
      <protection locked="0"/>
    </xf>
    <xf numFmtId="0" fontId="12" fillId="0" borderId="0" xfId="0" applyFont="1" applyAlignment="1" applyProtection="1">
      <alignment horizontal="center"/>
      <protection locked="0"/>
    </xf>
    <xf numFmtId="0" fontId="12" fillId="0" borderId="6" xfId="0" applyFont="1" applyBorder="1" applyAlignment="1" applyProtection="1">
      <alignment horizontal="center"/>
      <protection locked="0"/>
    </xf>
    <xf numFmtId="0" fontId="12" fillId="0" borderId="6" xfId="0" applyFont="1" applyBorder="1" applyProtection="1">
      <protection locked="0"/>
    </xf>
    <xf numFmtId="0" fontId="3" fillId="0" borderId="0" xfId="0" applyFont="1" applyAlignment="1" applyProtection="1">
      <alignment horizontal="center"/>
      <protection locked="0"/>
    </xf>
    <xf numFmtId="0" fontId="3" fillId="0" borderId="2" xfId="0" applyFont="1" applyBorder="1" applyProtection="1">
      <protection locked="0"/>
    </xf>
    <xf numFmtId="0" fontId="3" fillId="0" borderId="3" xfId="0" applyFont="1" applyBorder="1" applyProtection="1">
      <protection locked="0"/>
    </xf>
    <xf numFmtId="0" fontId="12" fillId="0" borderId="3" xfId="0" applyFont="1" applyBorder="1" applyAlignment="1" applyProtection="1">
      <alignment horizontal="left"/>
      <protection locked="0"/>
    </xf>
    <xf numFmtId="0" fontId="3" fillId="0" borderId="3" xfId="0" applyFont="1" applyBorder="1" applyAlignment="1" applyProtection="1">
      <alignment horizontal="center"/>
      <protection locked="0"/>
    </xf>
    <xf numFmtId="0" fontId="12" fillId="0" borderId="3" xfId="0" applyFont="1" applyBorder="1" applyAlignment="1" applyProtection="1">
      <alignment horizontal="center"/>
      <protection locked="0"/>
    </xf>
    <xf numFmtId="0" fontId="12" fillId="0" borderId="1" xfId="0" applyFont="1" applyBorder="1" applyProtection="1">
      <protection locked="0"/>
    </xf>
    <xf numFmtId="0" fontId="14" fillId="0" borderId="0" xfId="0" applyFont="1"/>
    <xf numFmtId="0" fontId="14" fillId="0" borderId="0" xfId="0" applyFont="1" applyAlignment="1">
      <alignment horizontal="center"/>
    </xf>
    <xf numFmtId="14" fontId="14" fillId="0" borderId="0" xfId="0" applyNumberFormat="1" applyFont="1" applyAlignment="1">
      <alignment horizontal="right"/>
    </xf>
    <xf numFmtId="0" fontId="16" fillId="0" borderId="0" xfId="0" applyFont="1"/>
    <xf numFmtId="0" fontId="10" fillId="0" borderId="4" xfId="0" applyFont="1" applyBorder="1"/>
    <xf numFmtId="14" fontId="17" fillId="0" borderId="0" xfId="0" applyNumberFormat="1" applyFont="1" applyAlignment="1" applyProtection="1">
      <alignment horizontal="center" vertical="center"/>
      <protection locked="0"/>
    </xf>
    <xf numFmtId="0" fontId="14" fillId="0" borderId="4" xfId="0" applyFont="1" applyBorder="1" applyAlignment="1">
      <alignment vertical="center"/>
    </xf>
    <xf numFmtId="0" fontId="14" fillId="0" borderId="4" xfId="0" applyFont="1" applyBorder="1" applyAlignment="1">
      <alignment horizontal="center" vertical="center"/>
    </xf>
    <xf numFmtId="0" fontId="14" fillId="0" borderId="4" xfId="0" applyFont="1" applyBorder="1" applyAlignment="1">
      <alignment horizontal="center" vertical="center" wrapText="1"/>
    </xf>
    <xf numFmtId="4" fontId="15" fillId="0" borderId="4" xfId="0" applyNumberFormat="1" applyFont="1" applyBorder="1" applyAlignment="1">
      <alignment vertical="center"/>
    </xf>
    <xf numFmtId="0" fontId="17" fillId="0" borderId="0" xfId="0" applyFont="1" applyAlignment="1" applyProtection="1">
      <alignment horizontal="center" vertical="center"/>
      <protection locked="0"/>
    </xf>
    <xf numFmtId="14" fontId="14" fillId="0" borderId="0" xfId="0" applyNumberFormat="1" applyFont="1" applyAlignment="1">
      <alignment horizontal="center"/>
    </xf>
    <xf numFmtId="0" fontId="20" fillId="0" borderId="0" xfId="2" applyFont="1"/>
    <xf numFmtId="0" fontId="11" fillId="2" borderId="4"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textRotation="90"/>
      <protection locked="0"/>
    </xf>
    <xf numFmtId="0" fontId="12" fillId="5" borderId="4" xfId="0" applyFont="1" applyFill="1" applyBorder="1" applyAlignment="1" applyProtection="1">
      <alignment horizontal="center" vertical="center"/>
      <protection locked="0"/>
    </xf>
    <xf numFmtId="0" fontId="13" fillId="0" borderId="4" xfId="0" applyFont="1" applyBorder="1" applyAlignment="1" applyProtection="1">
      <alignment horizontal="center" vertical="center" wrapText="1"/>
      <protection locked="0"/>
    </xf>
    <xf numFmtId="0" fontId="13" fillId="4" borderId="4" xfId="0" applyFont="1" applyFill="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8" fillId="0" borderId="0" xfId="0" applyFont="1" applyAlignment="1" applyProtection="1">
      <alignment horizontal="center" vertical="center" wrapText="1"/>
      <protection hidden="1"/>
    </xf>
    <xf numFmtId="0" fontId="18" fillId="0" borderId="0" xfId="0" applyFont="1" applyAlignment="1">
      <alignment horizontal="center" vertical="center"/>
    </xf>
    <xf numFmtId="0" fontId="12" fillId="0" borderId="4" xfId="0" applyFont="1" applyBorder="1" applyAlignment="1" applyProtection="1">
      <alignment horizontal="center"/>
      <protection locked="0"/>
    </xf>
    <xf numFmtId="0" fontId="12" fillId="2" borderId="4" xfId="0" applyFont="1" applyFill="1" applyBorder="1" applyAlignment="1" applyProtection="1">
      <alignment horizontal="center" vertical="center"/>
      <protection locked="0"/>
    </xf>
    <xf numFmtId="0" fontId="12" fillId="0" borderId="5" xfId="0" applyFont="1" applyBorder="1" applyAlignment="1" applyProtection="1">
      <alignment horizontal="center"/>
      <protection locked="0"/>
    </xf>
    <xf numFmtId="0" fontId="12" fillId="0" borderId="0" xfId="0" applyFont="1" applyAlignment="1" applyProtection="1">
      <alignment horizontal="center"/>
      <protection locked="0"/>
    </xf>
    <xf numFmtId="0" fontId="12" fillId="0" borderId="6" xfId="0" applyFont="1" applyBorder="1" applyAlignment="1" applyProtection="1">
      <alignment horizont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15" fillId="0" borderId="4" xfId="0" applyFont="1" applyBorder="1" applyAlignment="1">
      <alignment horizontal="center" vertical="center"/>
    </xf>
  </cellXfs>
  <cellStyles count="3">
    <cellStyle name="Köprü" xfId="2" builtinId="8"/>
    <cellStyle name="Normal" xfId="0" builtinId="0"/>
    <cellStyle name="ParaBirimi"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39997558519241921"/>
  </sheetPr>
  <dimension ref="A1:W34"/>
  <sheetViews>
    <sheetView tabSelected="1" zoomScale="70" zoomScaleNormal="70" workbookViewId="0">
      <selection activeCell="C27" sqref="B27:C27"/>
    </sheetView>
  </sheetViews>
  <sheetFormatPr defaultColWidth="4.7109375" defaultRowHeight="15" x14ac:dyDescent="0.25"/>
  <cols>
    <col min="1" max="1" width="6.140625" style="2" customWidth="1"/>
    <col min="2" max="2" width="21.140625" style="2" customWidth="1"/>
    <col min="3" max="3" width="19.85546875" style="2" customWidth="1"/>
    <col min="4" max="4" width="18.140625" style="2" customWidth="1"/>
    <col min="5" max="5" width="22.85546875" style="2" customWidth="1"/>
    <col min="6" max="6" width="10.28515625" style="2" customWidth="1"/>
    <col min="7" max="7" width="17" style="2" customWidth="1"/>
    <col min="8" max="8" width="8.7109375" style="2" customWidth="1"/>
    <col min="9" max="9" width="24.28515625" style="2" customWidth="1"/>
    <col min="10" max="10" width="19" style="2" customWidth="1"/>
    <col min="11" max="11" width="13.42578125" style="2" customWidth="1"/>
    <col min="12" max="12" width="25" style="2" customWidth="1"/>
    <col min="13" max="16" width="4.7109375" style="2"/>
    <col min="17" max="17" width="5.42578125" style="2" hidden="1" customWidth="1"/>
    <col min="18" max="18" width="4.7109375" style="2"/>
    <col min="19" max="19" width="73.85546875" style="2" customWidth="1"/>
    <col min="20" max="16384" width="4.7109375" style="2"/>
  </cols>
  <sheetData>
    <row r="1" spans="1:23" ht="51" customHeight="1" x14ac:dyDescent="0.25">
      <c r="N1" s="6"/>
      <c r="O1" s="6"/>
      <c r="P1" s="6"/>
      <c r="Q1" s="6"/>
      <c r="R1" s="6"/>
      <c r="S1" s="6"/>
      <c r="T1" s="6"/>
      <c r="U1" s="6"/>
      <c r="V1" s="6"/>
      <c r="W1" s="6"/>
    </row>
    <row r="2" spans="1:23" ht="83.45" customHeight="1" x14ac:dyDescent="0.25">
      <c r="A2" s="51" t="s">
        <v>21</v>
      </c>
      <c r="B2" s="51"/>
      <c r="C2" s="51"/>
      <c r="D2" s="51"/>
      <c r="E2" s="51"/>
      <c r="F2" s="51"/>
      <c r="G2" s="51"/>
      <c r="H2" s="51"/>
      <c r="I2" s="51"/>
      <c r="J2" s="51"/>
      <c r="K2" s="51"/>
      <c r="L2" s="51"/>
      <c r="M2" s="3"/>
      <c r="N2" s="6"/>
      <c r="O2" s="6"/>
      <c r="P2" s="6"/>
      <c r="Q2" s="6">
        <v>0.75</v>
      </c>
      <c r="R2" s="6"/>
      <c r="S2" s="6"/>
      <c r="T2" s="6"/>
      <c r="U2" s="6"/>
      <c r="V2" s="6"/>
      <c r="W2" s="6"/>
    </row>
    <row r="3" spans="1:23" ht="61.9" customHeight="1" x14ac:dyDescent="0.25">
      <c r="A3" s="11" t="s">
        <v>44</v>
      </c>
      <c r="B3" s="11"/>
      <c r="C3" s="11"/>
      <c r="D3" s="11"/>
      <c r="E3" s="11"/>
      <c r="F3" s="11"/>
      <c r="G3" s="11"/>
      <c r="H3" s="11"/>
      <c r="I3" s="11"/>
      <c r="J3" s="56" t="s">
        <v>0</v>
      </c>
      <c r="K3" s="57"/>
      <c r="L3" s="12" t="s">
        <v>29</v>
      </c>
      <c r="M3" s="3"/>
      <c r="N3" s="6"/>
      <c r="O3" s="6"/>
      <c r="P3" s="6"/>
      <c r="Q3" s="6">
        <v>1</v>
      </c>
      <c r="R3" s="6"/>
      <c r="S3" s="6"/>
      <c r="T3" s="6"/>
      <c r="U3" s="6"/>
      <c r="V3" s="6"/>
      <c r="W3" s="6"/>
    </row>
    <row r="4" spans="1:23" ht="52.9" customHeight="1" x14ac:dyDescent="0.25">
      <c r="A4" s="52" t="s">
        <v>1</v>
      </c>
      <c r="B4" s="53" t="s">
        <v>18</v>
      </c>
      <c r="C4" s="53"/>
      <c r="D4" s="53"/>
      <c r="E4" s="61" t="s">
        <v>20</v>
      </c>
      <c r="F4" s="61"/>
      <c r="G4" s="61"/>
      <c r="H4" s="61"/>
      <c r="I4" s="61"/>
      <c r="J4" s="55" t="s">
        <v>19</v>
      </c>
      <c r="K4" s="55"/>
      <c r="L4" s="54" t="s">
        <v>17</v>
      </c>
      <c r="M4" s="3"/>
      <c r="N4" s="6"/>
      <c r="O4" s="6"/>
      <c r="P4" s="6"/>
      <c r="Q4" s="6"/>
      <c r="R4" s="6"/>
      <c r="S4" s="6"/>
      <c r="T4" s="6"/>
      <c r="U4" s="6"/>
      <c r="V4" s="6"/>
      <c r="W4" s="6"/>
    </row>
    <row r="5" spans="1:23" s="4" customFormat="1" ht="47.25" x14ac:dyDescent="0.2">
      <c r="A5" s="52"/>
      <c r="B5" s="13" t="s">
        <v>2</v>
      </c>
      <c r="C5" s="13" t="s">
        <v>3</v>
      </c>
      <c r="D5" s="14" t="s">
        <v>4</v>
      </c>
      <c r="E5" s="15" t="s">
        <v>14</v>
      </c>
      <c r="F5" s="15" t="s">
        <v>16</v>
      </c>
      <c r="G5" s="15" t="s">
        <v>13</v>
      </c>
      <c r="H5" s="15" t="s">
        <v>5</v>
      </c>
      <c r="I5" s="15" t="s">
        <v>15</v>
      </c>
      <c r="J5" s="15" t="s">
        <v>6</v>
      </c>
      <c r="K5" s="15" t="s">
        <v>24</v>
      </c>
      <c r="L5" s="54"/>
      <c r="M5" s="5"/>
      <c r="N5" s="7"/>
      <c r="O5" s="7"/>
      <c r="P5" s="7"/>
      <c r="Q5" s="7"/>
      <c r="R5" s="7"/>
      <c r="S5" s="58" t="s">
        <v>53</v>
      </c>
      <c r="T5" s="7"/>
      <c r="U5" s="7"/>
      <c r="V5" s="7"/>
      <c r="W5" s="7"/>
    </row>
    <row r="6" spans="1:23" ht="25.15" customHeight="1" x14ac:dyDescent="0.25">
      <c r="A6" s="10">
        <v>1</v>
      </c>
      <c r="B6" s="8" t="s">
        <v>46</v>
      </c>
      <c r="C6" s="9">
        <v>11111111111</v>
      </c>
      <c r="D6" s="10" t="s">
        <v>27</v>
      </c>
      <c r="E6" s="16">
        <v>2059.9899999999998</v>
      </c>
      <c r="F6" s="10">
        <v>1</v>
      </c>
      <c r="G6" s="17">
        <f t="shared" ref="G6:G11" si="0">E6*F6/30</f>
        <v>68.666333333333327</v>
      </c>
      <c r="H6" s="12" t="s">
        <v>25</v>
      </c>
      <c r="I6" s="18">
        <f t="shared" ref="I6:I11" si="1">G6*H6</f>
        <v>8239.9599999999991</v>
      </c>
      <c r="J6" s="19">
        <f t="shared" ref="J6:J11" si="2">I6*0.00759</f>
        <v>62.541296399999993</v>
      </c>
      <c r="K6" s="19">
        <v>0</v>
      </c>
      <c r="L6" s="20">
        <f t="shared" ref="L6:L11" si="3">I6-J6+K6</f>
        <v>8177.4187035999994</v>
      </c>
      <c r="M6" s="3"/>
      <c r="N6" s="6"/>
      <c r="O6" s="6"/>
      <c r="P6" s="6"/>
      <c r="Q6" s="6"/>
      <c r="R6" s="6"/>
      <c r="S6" s="59"/>
      <c r="T6" s="6"/>
      <c r="U6" s="6"/>
      <c r="V6" s="6"/>
      <c r="W6" s="6"/>
    </row>
    <row r="7" spans="1:23" ht="25.15" customHeight="1" x14ac:dyDescent="0.25">
      <c r="A7" s="10">
        <v>2</v>
      </c>
      <c r="B7" s="8" t="s">
        <v>47</v>
      </c>
      <c r="C7" s="9">
        <v>2222222222</v>
      </c>
      <c r="D7" s="10" t="s">
        <v>28</v>
      </c>
      <c r="E7" s="16">
        <v>2059.9899999999998</v>
      </c>
      <c r="F7" s="10">
        <v>1</v>
      </c>
      <c r="G7" s="17">
        <f t="shared" si="0"/>
        <v>68.666333333333327</v>
      </c>
      <c r="H7" s="12" t="s">
        <v>25</v>
      </c>
      <c r="I7" s="18">
        <f t="shared" si="1"/>
        <v>8239.9599999999991</v>
      </c>
      <c r="J7" s="19">
        <f t="shared" si="2"/>
        <v>62.541296399999993</v>
      </c>
      <c r="K7" s="19">
        <v>0</v>
      </c>
      <c r="L7" s="20">
        <f t="shared" si="3"/>
        <v>8177.4187035999994</v>
      </c>
      <c r="M7" s="3"/>
      <c r="N7" s="6"/>
      <c r="O7" s="6"/>
      <c r="P7" s="6"/>
      <c r="Q7" s="6"/>
      <c r="R7" s="6"/>
      <c r="S7" s="59"/>
      <c r="T7" s="6"/>
      <c r="U7" s="6"/>
      <c r="V7" s="6"/>
      <c r="W7" s="6"/>
    </row>
    <row r="8" spans="1:23" ht="25.15" customHeight="1" x14ac:dyDescent="0.25">
      <c r="A8" s="10">
        <v>3</v>
      </c>
      <c r="B8" s="8" t="s">
        <v>48</v>
      </c>
      <c r="C8" s="9">
        <v>33333333333</v>
      </c>
      <c r="D8" s="10" t="s">
        <v>28</v>
      </c>
      <c r="E8" s="16">
        <v>2059.9899999999998</v>
      </c>
      <c r="F8" s="10">
        <v>1</v>
      </c>
      <c r="G8" s="17">
        <f t="shared" si="0"/>
        <v>68.666333333333327</v>
      </c>
      <c r="H8" s="12" t="s">
        <v>25</v>
      </c>
      <c r="I8" s="18">
        <f t="shared" si="1"/>
        <v>8239.9599999999991</v>
      </c>
      <c r="J8" s="19">
        <f t="shared" si="2"/>
        <v>62.541296399999993</v>
      </c>
      <c r="K8" s="19">
        <v>0</v>
      </c>
      <c r="L8" s="20">
        <f t="shared" si="3"/>
        <v>8177.4187035999994</v>
      </c>
      <c r="M8" s="3"/>
      <c r="N8" s="6"/>
      <c r="O8" s="6"/>
      <c r="P8" s="6"/>
      <c r="Q8" s="6"/>
      <c r="R8" s="6"/>
      <c r="S8" s="59"/>
      <c r="T8" s="6"/>
      <c r="U8" s="6"/>
      <c r="V8" s="6"/>
      <c r="W8" s="6"/>
    </row>
    <row r="9" spans="1:23" ht="25.15" customHeight="1" x14ac:dyDescent="0.25">
      <c r="A9" s="10">
        <v>4</v>
      </c>
      <c r="B9" s="8" t="s">
        <v>49</v>
      </c>
      <c r="C9" s="9">
        <v>44444444444</v>
      </c>
      <c r="D9" s="10" t="s">
        <v>28</v>
      </c>
      <c r="E9" s="16">
        <v>2059.9899999999998</v>
      </c>
      <c r="F9" s="10">
        <v>1</v>
      </c>
      <c r="G9" s="17">
        <f t="shared" si="0"/>
        <v>68.666333333333327</v>
      </c>
      <c r="H9" s="12" t="s">
        <v>25</v>
      </c>
      <c r="I9" s="18">
        <f t="shared" si="1"/>
        <v>8239.9599999999991</v>
      </c>
      <c r="J9" s="19">
        <f t="shared" si="2"/>
        <v>62.541296399999993</v>
      </c>
      <c r="K9" s="19">
        <v>0</v>
      </c>
      <c r="L9" s="20">
        <f t="shared" si="3"/>
        <v>8177.4187035999994</v>
      </c>
      <c r="M9" s="3"/>
      <c r="N9" s="6"/>
      <c r="O9" s="6"/>
      <c r="P9" s="6"/>
      <c r="Q9" s="6"/>
      <c r="R9" s="6"/>
      <c r="S9" s="59"/>
      <c r="T9" s="6"/>
      <c r="U9" s="6"/>
      <c r="V9" s="6"/>
      <c r="W9" s="6"/>
    </row>
    <row r="10" spans="1:23" ht="25.15" customHeight="1" x14ac:dyDescent="0.25">
      <c r="A10" s="10">
        <v>5</v>
      </c>
      <c r="B10" s="8" t="s">
        <v>50</v>
      </c>
      <c r="C10" s="9">
        <v>55555555555</v>
      </c>
      <c r="D10" s="10" t="s">
        <v>28</v>
      </c>
      <c r="E10" s="16">
        <v>2059.9899999999998</v>
      </c>
      <c r="F10" s="10">
        <v>1</v>
      </c>
      <c r="G10" s="17">
        <f t="shared" si="0"/>
        <v>68.666333333333327</v>
      </c>
      <c r="H10" s="12" t="s">
        <v>25</v>
      </c>
      <c r="I10" s="18">
        <f t="shared" si="1"/>
        <v>8239.9599999999991</v>
      </c>
      <c r="J10" s="19">
        <f t="shared" si="2"/>
        <v>62.541296399999993</v>
      </c>
      <c r="K10" s="19">
        <v>0</v>
      </c>
      <c r="L10" s="20">
        <f t="shared" si="3"/>
        <v>8177.4187035999994</v>
      </c>
      <c r="M10" s="3"/>
      <c r="N10" s="6"/>
      <c r="O10" s="6"/>
      <c r="P10" s="6"/>
      <c r="Q10" s="6"/>
      <c r="R10" s="6"/>
      <c r="S10" s="59"/>
      <c r="T10" s="6"/>
      <c r="U10" s="6"/>
      <c r="V10" s="6"/>
      <c r="W10" s="6"/>
    </row>
    <row r="11" spans="1:23" ht="40.5" customHeight="1" x14ac:dyDescent="0.25">
      <c r="A11" s="10">
        <v>6</v>
      </c>
      <c r="B11" s="8" t="s">
        <v>51</v>
      </c>
      <c r="C11" s="9">
        <v>6666666666</v>
      </c>
      <c r="D11" s="10" t="s">
        <v>28</v>
      </c>
      <c r="E11" s="16">
        <v>2059.9899999999998</v>
      </c>
      <c r="F11" s="10">
        <v>0.75</v>
      </c>
      <c r="G11" s="17">
        <f t="shared" si="0"/>
        <v>51.499749999999992</v>
      </c>
      <c r="H11" s="12" t="s">
        <v>26</v>
      </c>
      <c r="I11" s="18">
        <f t="shared" si="1"/>
        <v>3965.4807499999993</v>
      </c>
      <c r="J11" s="19">
        <f t="shared" si="2"/>
        <v>30.097998892499994</v>
      </c>
      <c r="K11" s="19">
        <v>0</v>
      </c>
      <c r="L11" s="20">
        <f t="shared" si="3"/>
        <v>3935.3827511074992</v>
      </c>
      <c r="M11" s="3"/>
      <c r="N11" s="6"/>
      <c r="O11" s="6"/>
      <c r="P11" s="6"/>
      <c r="Q11" s="6"/>
      <c r="R11" s="6"/>
      <c r="S11" s="59"/>
      <c r="T11" s="6"/>
      <c r="U11" s="6"/>
      <c r="V11" s="6"/>
      <c r="W11" s="6"/>
    </row>
    <row r="12" spans="1:23" ht="40.5" customHeight="1" x14ac:dyDescent="0.25">
      <c r="A12" s="10"/>
      <c r="B12" s="8"/>
      <c r="C12" s="9"/>
      <c r="D12" s="10"/>
      <c r="E12" s="16"/>
      <c r="F12" s="10"/>
      <c r="G12" s="17"/>
      <c r="H12" s="12"/>
      <c r="I12" s="18"/>
      <c r="J12" s="19"/>
      <c r="K12" s="19"/>
      <c r="L12" s="20"/>
      <c r="M12" s="3"/>
      <c r="N12" s="6"/>
      <c r="O12" s="6"/>
      <c r="P12" s="6"/>
      <c r="Q12" s="6"/>
      <c r="R12" s="6"/>
      <c r="S12" s="6"/>
      <c r="T12" s="6"/>
      <c r="U12" s="6"/>
      <c r="V12" s="6"/>
      <c r="W12" s="6"/>
    </row>
    <row r="13" spans="1:23" ht="40.5" customHeight="1" x14ac:dyDescent="0.25">
      <c r="A13" s="10"/>
      <c r="B13" s="8"/>
      <c r="C13" s="9"/>
      <c r="D13" s="10"/>
      <c r="E13" s="16"/>
      <c r="F13" s="10"/>
      <c r="G13" s="17"/>
      <c r="H13" s="12"/>
      <c r="I13" s="18"/>
      <c r="J13" s="19"/>
      <c r="K13" s="19"/>
      <c r="L13" s="20"/>
      <c r="M13" s="3"/>
      <c r="N13" s="6"/>
      <c r="O13" s="6"/>
      <c r="P13" s="6"/>
      <c r="Q13" s="6"/>
      <c r="R13" s="6"/>
      <c r="S13" s="6"/>
      <c r="T13" s="6"/>
      <c r="U13" s="6"/>
      <c r="V13" s="6"/>
      <c r="W13" s="6"/>
    </row>
    <row r="14" spans="1:23" ht="40.5" customHeight="1" x14ac:dyDescent="0.25">
      <c r="A14" s="10"/>
      <c r="B14" s="8"/>
      <c r="C14" s="9"/>
      <c r="D14" s="10"/>
      <c r="E14" s="16"/>
      <c r="F14" s="10"/>
      <c r="G14" s="17"/>
      <c r="H14" s="12"/>
      <c r="I14" s="18"/>
      <c r="J14" s="19"/>
      <c r="K14" s="19"/>
      <c r="L14" s="20"/>
      <c r="M14" s="3"/>
      <c r="N14" s="6"/>
      <c r="O14" s="6"/>
      <c r="P14" s="6"/>
      <c r="Q14" s="6"/>
      <c r="R14" s="6"/>
      <c r="S14" s="6"/>
      <c r="T14" s="6"/>
      <c r="U14" s="6"/>
      <c r="V14" s="6"/>
      <c r="W14" s="6"/>
    </row>
    <row r="15" spans="1:23" ht="40.5" customHeight="1" x14ac:dyDescent="0.25">
      <c r="A15" s="10"/>
      <c r="B15" s="8"/>
      <c r="C15" s="9"/>
      <c r="D15" s="10"/>
      <c r="E15" s="16"/>
      <c r="F15" s="10"/>
      <c r="G15" s="17"/>
      <c r="H15" s="12"/>
      <c r="I15" s="18"/>
      <c r="J15" s="19"/>
      <c r="K15" s="19"/>
      <c r="L15" s="20"/>
      <c r="M15" s="3"/>
      <c r="N15" s="6"/>
      <c r="O15" s="6"/>
      <c r="P15" s="6"/>
      <c r="Q15" s="6"/>
      <c r="R15" s="6"/>
      <c r="S15" s="6"/>
      <c r="T15" s="6"/>
      <c r="U15" s="6"/>
      <c r="V15" s="6"/>
      <c r="W15" s="6"/>
    </row>
    <row r="16" spans="1:23" ht="36" customHeight="1" x14ac:dyDescent="0.25">
      <c r="A16" s="65" t="s">
        <v>35</v>
      </c>
      <c r="B16" s="66"/>
      <c r="C16" s="66"/>
      <c r="D16" s="66"/>
      <c r="E16" s="66"/>
      <c r="F16" s="66"/>
      <c r="G16" s="66"/>
      <c r="H16" s="67"/>
      <c r="I16" s="21">
        <f>SUM(I6:I11)</f>
        <v>45165.280749999998</v>
      </c>
      <c r="J16" s="22">
        <f>SUM(J6:J11)</f>
        <v>342.80448089249995</v>
      </c>
      <c r="K16" s="23"/>
      <c r="L16" s="23">
        <f>SUM(L6:L11)</f>
        <v>44822.476269107494</v>
      </c>
      <c r="M16" s="3"/>
    </row>
    <row r="17" spans="1:13" ht="25.15" customHeight="1" x14ac:dyDescent="0.25">
      <c r="A17" s="24"/>
      <c r="B17" s="5"/>
      <c r="C17" s="5"/>
      <c r="D17" s="5"/>
      <c r="E17" s="5"/>
      <c r="F17" s="5"/>
      <c r="G17" s="5"/>
      <c r="H17" s="5"/>
      <c r="I17" s="5"/>
      <c r="J17" s="5"/>
      <c r="K17" s="5"/>
      <c r="L17" s="25"/>
      <c r="M17" s="3"/>
    </row>
    <row r="18" spans="1:13" ht="23.45" customHeight="1" x14ac:dyDescent="0.25">
      <c r="A18" s="62"/>
      <c r="B18" s="63"/>
      <c r="C18" s="63"/>
      <c r="D18" s="63"/>
      <c r="E18" s="63"/>
      <c r="F18" s="63"/>
      <c r="G18" s="63"/>
      <c r="H18" s="63"/>
      <c r="I18" s="63"/>
      <c r="J18" s="63"/>
      <c r="K18" s="63"/>
      <c r="L18" s="64"/>
      <c r="M18" s="3"/>
    </row>
    <row r="19" spans="1:13" ht="25.15" customHeight="1" x14ac:dyDescent="0.25">
      <c r="A19" s="24"/>
      <c r="B19" s="60" t="s">
        <v>7</v>
      </c>
      <c r="C19" s="60"/>
      <c r="D19" s="60"/>
      <c r="E19" s="60" t="s">
        <v>22</v>
      </c>
      <c r="F19" s="60"/>
      <c r="G19" s="60"/>
      <c r="H19" s="60"/>
      <c r="I19" s="60" t="s">
        <v>23</v>
      </c>
      <c r="J19" s="60"/>
      <c r="K19" s="60"/>
      <c r="L19" s="60"/>
      <c r="M19" s="3"/>
    </row>
    <row r="20" spans="1:13" ht="25.15" customHeight="1" x14ac:dyDescent="0.25">
      <c r="A20" s="24"/>
      <c r="B20" s="26" t="s">
        <v>8</v>
      </c>
      <c r="C20" s="48" t="s">
        <v>52</v>
      </c>
      <c r="D20" s="5"/>
      <c r="E20" s="26" t="s">
        <v>45</v>
      </c>
      <c r="F20" s="27"/>
      <c r="G20" s="5"/>
      <c r="H20" s="5"/>
      <c r="I20" s="26" t="s">
        <v>45</v>
      </c>
      <c r="J20" s="28"/>
      <c r="K20" s="28"/>
      <c r="L20" s="29"/>
      <c r="M20" s="3"/>
    </row>
    <row r="21" spans="1:13" ht="25.15" customHeight="1" x14ac:dyDescent="0.25">
      <c r="A21" s="24"/>
      <c r="B21" s="26" t="s">
        <v>9</v>
      </c>
      <c r="C21" s="48" t="s">
        <v>30</v>
      </c>
      <c r="D21" s="27"/>
      <c r="E21" s="26" t="s">
        <v>32</v>
      </c>
      <c r="F21" s="27"/>
      <c r="G21" s="5"/>
      <c r="H21" s="5"/>
      <c r="I21" s="26" t="s">
        <v>31</v>
      </c>
      <c r="J21" s="28"/>
      <c r="K21" s="28"/>
      <c r="L21" s="30"/>
      <c r="M21" s="3"/>
    </row>
    <row r="22" spans="1:13" ht="25.15" customHeight="1" x14ac:dyDescent="0.25">
      <c r="A22" s="24"/>
      <c r="B22" s="26" t="s">
        <v>10</v>
      </c>
      <c r="C22" s="43">
        <v>45083</v>
      </c>
      <c r="D22" s="27"/>
      <c r="E22" s="26" t="s">
        <v>33</v>
      </c>
      <c r="F22" s="27"/>
      <c r="G22" s="5"/>
      <c r="H22" s="5"/>
      <c r="I22" s="26" t="s">
        <v>34</v>
      </c>
      <c r="J22" s="28"/>
      <c r="K22" s="28"/>
      <c r="L22" s="30"/>
      <c r="M22" s="3"/>
    </row>
    <row r="23" spans="1:13" ht="25.15" customHeight="1" x14ac:dyDescent="0.25">
      <c r="A23" s="24"/>
      <c r="B23" s="26" t="s">
        <v>11</v>
      </c>
      <c r="C23" s="27"/>
      <c r="D23" s="27"/>
      <c r="E23" s="26" t="s">
        <v>11</v>
      </c>
      <c r="F23" s="27"/>
      <c r="G23" s="5"/>
      <c r="H23" s="5"/>
      <c r="I23" s="26" t="s">
        <v>11</v>
      </c>
      <c r="J23" s="28"/>
      <c r="K23" s="28"/>
      <c r="L23" s="30"/>
      <c r="M23" s="3"/>
    </row>
    <row r="24" spans="1:13" ht="34.9" customHeight="1" x14ac:dyDescent="0.25">
      <c r="A24" s="24"/>
      <c r="B24" s="5"/>
      <c r="C24" s="5"/>
      <c r="D24" s="27"/>
      <c r="E24" s="31"/>
      <c r="F24" s="31"/>
      <c r="G24" s="5"/>
      <c r="H24" s="5"/>
      <c r="I24" s="26"/>
      <c r="J24" s="28"/>
      <c r="K24" s="28"/>
      <c r="L24" s="30"/>
      <c r="M24" s="3"/>
    </row>
    <row r="25" spans="1:13" ht="15.75" x14ac:dyDescent="0.25">
      <c r="A25" s="32"/>
      <c r="B25" s="33"/>
      <c r="C25" s="33"/>
      <c r="D25" s="34"/>
      <c r="E25" s="35"/>
      <c r="F25" s="35"/>
      <c r="G25" s="33"/>
      <c r="H25" s="33"/>
      <c r="I25" s="34"/>
      <c r="J25" s="36"/>
      <c r="K25" s="36"/>
      <c r="L25" s="37"/>
      <c r="M25" s="3"/>
    </row>
    <row r="26" spans="1:13" ht="25.5" x14ac:dyDescent="0.35">
      <c r="A26" s="1"/>
      <c r="B26" s="1"/>
      <c r="C26" s="1"/>
      <c r="D26" s="1"/>
      <c r="E26" s="1"/>
      <c r="F26" s="1"/>
      <c r="G26" s="1"/>
      <c r="H26" s="1"/>
      <c r="I26" s="1"/>
      <c r="J26" s="1"/>
      <c r="K26" s="1"/>
      <c r="L26" s="1"/>
      <c r="M26" s="3"/>
    </row>
    <row r="27" spans="1:13" ht="15.75" x14ac:dyDescent="0.25">
      <c r="A27" s="3"/>
      <c r="B27" s="50"/>
      <c r="C27" s="3"/>
      <c r="D27" s="3"/>
      <c r="E27" s="3"/>
      <c r="F27" s="3"/>
      <c r="G27" s="3"/>
      <c r="H27" s="3"/>
      <c r="I27" s="3"/>
      <c r="J27" s="3"/>
      <c r="K27" s="3"/>
      <c r="L27" s="3"/>
      <c r="M27" s="3"/>
    </row>
    <row r="34" spans="3:3" x14ac:dyDescent="0.25">
      <c r="C34" s="2" t="s">
        <v>12</v>
      </c>
    </row>
  </sheetData>
  <mergeCells count="13">
    <mergeCell ref="S5:S11"/>
    <mergeCell ref="E19:H19"/>
    <mergeCell ref="I19:L19"/>
    <mergeCell ref="B19:D19"/>
    <mergeCell ref="E4:I4"/>
    <mergeCell ref="A18:L18"/>
    <mergeCell ref="A16:H16"/>
    <mergeCell ref="A2:L2"/>
    <mergeCell ref="A4:A5"/>
    <mergeCell ref="B4:D4"/>
    <mergeCell ref="L4:L5"/>
    <mergeCell ref="J4:K4"/>
    <mergeCell ref="J3:K3"/>
  </mergeCells>
  <phoneticPr fontId="5" type="noConversion"/>
  <dataValidations count="1">
    <dataValidation type="list" errorStyle="warning" allowBlank="1" showInputMessage="1" showErrorMessage="1" sqref="F6:F15">
      <formula1>$Q$2:$Q$3</formula1>
    </dataValidation>
  </dataValidations>
  <pageMargins left="0.23622047244094491" right="0.23622047244094491" top="0.74803149606299213" bottom="0.74803149606299213" header="0.31496062992125984" footer="0.31496062992125984"/>
  <pageSetup paperSize="9" scale="6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F14" sqref="F14"/>
    </sheetView>
  </sheetViews>
  <sheetFormatPr defaultRowHeight="15" x14ac:dyDescent="0.25"/>
  <cols>
    <col min="2" max="2" width="25.7109375" customWidth="1"/>
    <col min="3" max="3" width="31.28515625" customWidth="1"/>
    <col min="4" max="4" width="13" customWidth="1"/>
  </cols>
  <sheetData>
    <row r="1" spans="1:4" ht="15.75" x14ac:dyDescent="0.25">
      <c r="A1" s="41" t="s">
        <v>41</v>
      </c>
      <c r="B1" s="38"/>
      <c r="C1" s="38"/>
      <c r="D1" s="38"/>
    </row>
    <row r="2" spans="1:4" ht="15.75" x14ac:dyDescent="0.25">
      <c r="A2" s="38" t="s">
        <v>42</v>
      </c>
      <c r="B2" s="38"/>
      <c r="C2" s="38"/>
      <c r="D2" s="40" t="s">
        <v>40</v>
      </c>
    </row>
    <row r="3" spans="1:4" ht="15.75" x14ac:dyDescent="0.25">
      <c r="A3" s="38" t="s">
        <v>43</v>
      </c>
      <c r="B3" s="38"/>
      <c r="C3" s="38"/>
      <c r="D3" s="38"/>
    </row>
    <row r="4" spans="1:4" ht="47.25" x14ac:dyDescent="0.25">
      <c r="A4" s="44" t="s">
        <v>39</v>
      </c>
      <c r="B4" s="44" t="s">
        <v>38</v>
      </c>
      <c r="C4" s="45" t="s">
        <v>37</v>
      </c>
      <c r="D4" s="46" t="s">
        <v>36</v>
      </c>
    </row>
    <row r="5" spans="1:4" ht="15.75" x14ac:dyDescent="0.25">
      <c r="A5" s="45">
        <v>1</v>
      </c>
      <c r="B5" s="8" t="str">
        <f>'DEPREM TAZMİNAT BORDRO'!B6</f>
        <v>a</v>
      </c>
      <c r="C5" s="42"/>
      <c r="D5" s="20">
        <f>'DEPREM TAZMİNAT BORDRO'!L6</f>
        <v>8177.4187035999994</v>
      </c>
    </row>
    <row r="6" spans="1:4" ht="15.75" x14ac:dyDescent="0.25">
      <c r="A6" s="45">
        <v>2</v>
      </c>
      <c r="B6" s="8" t="str">
        <f>'DEPREM TAZMİNAT BORDRO'!B7</f>
        <v>b</v>
      </c>
      <c r="C6" s="42"/>
      <c r="D6" s="20">
        <f>'DEPREM TAZMİNAT BORDRO'!L7</f>
        <v>8177.4187035999994</v>
      </c>
    </row>
    <row r="7" spans="1:4" ht="15.75" x14ac:dyDescent="0.25">
      <c r="A7" s="45">
        <v>3</v>
      </c>
      <c r="B7" s="8" t="str">
        <f>'DEPREM TAZMİNAT BORDRO'!B8</f>
        <v>c</v>
      </c>
      <c r="C7" s="42"/>
      <c r="D7" s="20">
        <f>'DEPREM TAZMİNAT BORDRO'!L8</f>
        <v>8177.4187035999994</v>
      </c>
    </row>
    <row r="8" spans="1:4" ht="15.75" x14ac:dyDescent="0.25">
      <c r="A8" s="45">
        <v>4</v>
      </c>
      <c r="B8" s="8" t="str">
        <f>'DEPREM TAZMİNAT BORDRO'!B9</f>
        <v>d</v>
      </c>
      <c r="C8" s="42"/>
      <c r="D8" s="20">
        <f>'DEPREM TAZMİNAT BORDRO'!L9</f>
        <v>8177.4187035999994</v>
      </c>
    </row>
    <row r="9" spans="1:4" ht="15.75" x14ac:dyDescent="0.25">
      <c r="A9" s="45">
        <v>5</v>
      </c>
      <c r="B9" s="8" t="str">
        <f>'DEPREM TAZMİNAT BORDRO'!B10</f>
        <v>e</v>
      </c>
      <c r="C9" s="42"/>
      <c r="D9" s="20">
        <f>'DEPREM TAZMİNAT BORDRO'!L10</f>
        <v>8177.4187035999994</v>
      </c>
    </row>
    <row r="10" spans="1:4" ht="15.75" x14ac:dyDescent="0.25">
      <c r="A10" s="45">
        <v>6</v>
      </c>
      <c r="B10" s="8" t="str">
        <f>'DEPREM TAZMİNAT BORDRO'!B11</f>
        <v>g</v>
      </c>
      <c r="C10" s="42"/>
      <c r="D10" s="20">
        <f>'DEPREM TAZMİNAT BORDRO'!L11</f>
        <v>3935.3827511074992</v>
      </c>
    </row>
    <row r="11" spans="1:4" ht="15.75" x14ac:dyDescent="0.25">
      <c r="A11" s="45"/>
      <c r="B11" s="8">
        <f>'DEPREM TAZMİNAT BORDRO'!B12</f>
        <v>0</v>
      </c>
      <c r="C11" s="42"/>
      <c r="D11" s="20">
        <f>'DEPREM TAZMİNAT BORDRO'!L12</f>
        <v>0</v>
      </c>
    </row>
    <row r="12" spans="1:4" ht="15.75" x14ac:dyDescent="0.25">
      <c r="A12" s="45"/>
      <c r="B12" s="8">
        <f>'DEPREM TAZMİNAT BORDRO'!B13</f>
        <v>0</v>
      </c>
      <c r="C12" s="42"/>
      <c r="D12" s="20">
        <f>'DEPREM TAZMİNAT BORDRO'!L13</f>
        <v>0</v>
      </c>
    </row>
    <row r="13" spans="1:4" ht="15.75" x14ac:dyDescent="0.25">
      <c r="A13" s="45"/>
      <c r="B13" s="8">
        <f>'DEPREM TAZMİNAT BORDRO'!B14</f>
        <v>0</v>
      </c>
      <c r="C13" s="42"/>
      <c r="D13" s="20">
        <f>'DEPREM TAZMİNAT BORDRO'!L14</f>
        <v>0</v>
      </c>
    </row>
    <row r="14" spans="1:4" ht="15.75" x14ac:dyDescent="0.25">
      <c r="A14" s="45"/>
      <c r="B14" s="8"/>
      <c r="C14" s="42"/>
      <c r="D14" s="20"/>
    </row>
    <row r="15" spans="1:4" ht="15.75" x14ac:dyDescent="0.25">
      <c r="A15" s="68" t="s">
        <v>35</v>
      </c>
      <c r="B15" s="68"/>
      <c r="C15" s="68"/>
      <c r="D15" s="47">
        <f>SUM(D5:D10)</f>
        <v>44822.476269107494</v>
      </c>
    </row>
    <row r="16" spans="1:4" ht="15.75" x14ac:dyDescent="0.25">
      <c r="A16" s="38"/>
      <c r="B16" s="38"/>
      <c r="C16" s="38"/>
      <c r="D16" s="38"/>
    </row>
    <row r="17" spans="1:4" ht="15.75" x14ac:dyDescent="0.25">
      <c r="A17" s="38"/>
      <c r="B17" s="39"/>
      <c r="C17" s="39"/>
      <c r="D17" s="39" t="str">
        <f>'DEPREM TAZMİNAT BORDRO'!C20</f>
        <v>ahmet</v>
      </c>
    </row>
    <row r="18" spans="1:4" ht="15.75" x14ac:dyDescent="0.25">
      <c r="A18" s="38"/>
      <c r="B18" s="39"/>
      <c r="C18" s="39"/>
      <c r="D18" s="39" t="s">
        <v>30</v>
      </c>
    </row>
    <row r="19" spans="1:4" ht="15.75" x14ac:dyDescent="0.25">
      <c r="A19" s="38"/>
      <c r="B19" s="38"/>
      <c r="C19" s="38"/>
      <c r="D19" s="49">
        <v>45083</v>
      </c>
    </row>
  </sheetData>
  <mergeCells count="1">
    <mergeCell ref="A15:C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1</vt:i4>
      </vt:variant>
    </vt:vector>
  </HeadingPairs>
  <TitlesOfParts>
    <vt:vector size="3" baseType="lpstr">
      <vt:lpstr>DEPREM TAZMİNAT BORDRO</vt:lpstr>
      <vt:lpstr>BANKA LİSTESİ</vt:lpstr>
      <vt:lpstr>'DEPREM TAZMİNAT BORDRO'!Yazdırma_Alanı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Monster</dc:creator>
  <cp:lastModifiedBy>Buro</cp:lastModifiedBy>
  <cp:lastPrinted>2023-06-06T08:40:16Z</cp:lastPrinted>
  <dcterms:created xsi:type="dcterms:W3CDTF">2022-01-11T17:49:05Z</dcterms:created>
  <dcterms:modified xsi:type="dcterms:W3CDTF">2023-06-07T10:02:55Z</dcterms:modified>
</cp:coreProperties>
</file>