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İN\Desktop\"/>
    </mc:Choice>
  </mc:AlternateContent>
  <bookViews>
    <workbookView xWindow="0" yWindow="0" windowWidth="28800" windowHeight="12225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Sayfa1!$A$1:$AM$29</definedName>
  </definedNames>
  <calcPr calcId="162913"/>
</workbook>
</file>

<file path=xl/calcChain.xml><?xml version="1.0" encoding="utf-8"?>
<calcChain xmlns="http://schemas.openxmlformats.org/spreadsheetml/2006/main">
  <c r="F5" i="1" l="1"/>
  <c r="G5" i="1" l="1"/>
  <c r="AB19" i="1"/>
  <c r="H5" i="1" l="1"/>
  <c r="I18" i="1"/>
  <c r="I5" i="1" l="1"/>
  <c r="AJ7" i="1"/>
  <c r="AJ8" i="1"/>
  <c r="AJ9" i="1"/>
  <c r="AJ10" i="1"/>
  <c r="AJ11" i="1"/>
  <c r="AJ12" i="1"/>
  <c r="AJ13" i="1"/>
  <c r="AJ14" i="1"/>
  <c r="AJ15" i="1"/>
  <c r="AJ6" i="1"/>
  <c r="J5" i="1" l="1"/>
  <c r="AK13" i="1"/>
  <c r="AL13" i="1" s="1"/>
  <c r="AM13" i="1" s="1"/>
  <c r="AK10" i="1"/>
  <c r="AL10" i="1" s="1"/>
  <c r="AM10" i="1" s="1"/>
  <c r="AK9" i="1"/>
  <c r="AL9" i="1" s="1"/>
  <c r="AM9" i="1" s="1"/>
  <c r="AK12" i="1"/>
  <c r="AL12" i="1" s="1"/>
  <c r="AM12" i="1" s="1"/>
  <c r="AK14" i="1"/>
  <c r="AL14" i="1" s="1"/>
  <c r="AM14" i="1" s="1"/>
  <c r="AK11" i="1"/>
  <c r="AL11" i="1" s="1"/>
  <c r="AM11" i="1" s="1"/>
  <c r="AK15" i="1"/>
  <c r="AL15" i="1" s="1"/>
  <c r="AM15" i="1" s="1"/>
  <c r="AK7" i="1"/>
  <c r="AL7" i="1" s="1"/>
  <c r="AM7" i="1" s="1"/>
  <c r="AK6" i="1"/>
  <c r="AL6" i="1" s="1"/>
  <c r="AM6" i="1" s="1"/>
  <c r="AK8" i="1"/>
  <c r="AJ16" i="1"/>
  <c r="K5" i="1" l="1"/>
  <c r="AK16" i="1"/>
  <c r="AL8" i="1"/>
  <c r="T18" i="1"/>
  <c r="L5" i="1" l="1"/>
  <c r="AL16" i="1"/>
  <c r="AM8" i="1"/>
  <c r="AM16" i="1" s="1"/>
  <c r="AE18" i="1" s="1"/>
  <c r="M5" i="1" l="1"/>
  <c r="N5" i="1" l="1"/>
  <c r="O5" i="1" l="1"/>
  <c r="P5" i="1" l="1"/>
  <c r="Q5" i="1" l="1"/>
  <c r="R5" i="1" l="1"/>
  <c r="S5" i="1" l="1"/>
  <c r="T5" i="1" l="1"/>
  <c r="U5" i="1" l="1"/>
  <c r="V5" i="1" l="1"/>
  <c r="W5" i="1" l="1"/>
  <c r="X5" i="1" l="1"/>
  <c r="Y5" i="1" l="1"/>
  <c r="Z5" i="1" l="1"/>
  <c r="AA5" i="1" l="1"/>
  <c r="AB5" i="1" l="1"/>
  <c r="AC5" i="1" l="1"/>
  <c r="AD5" i="1" l="1"/>
  <c r="AE5" i="1" l="1"/>
  <c r="AF5" i="1" l="1"/>
  <c r="AG5" i="1" l="1"/>
  <c r="AH5" i="1" l="1"/>
  <c r="AI5" i="1" l="1"/>
</calcChain>
</file>

<file path=xl/sharedStrings.xml><?xml version="1.0" encoding="utf-8"?>
<sst xmlns="http://schemas.openxmlformats.org/spreadsheetml/2006/main" count="67" uniqueCount="35">
  <si>
    <t>ÜCRETLİ ÖĞRETMEN EK DERS PUANTAJ CETVELİ</t>
  </si>
  <si>
    <t>AİT OLDUĞU AY</t>
  </si>
  <si>
    <t>BÜTÇE YILI</t>
  </si>
  <si>
    <t>ADI SOYADI</t>
  </si>
  <si>
    <t>GÜNLÜK OKUTULAN EK DERS SAATİ</t>
  </si>
  <si>
    <t xml:space="preserve">T O P L A M </t>
  </si>
  <si>
    <t>İMZASI</t>
  </si>
  <si>
    <t>S.N</t>
  </si>
  <si>
    <t>Düzenleyen</t>
  </si>
  <si>
    <t>Onay</t>
  </si>
  <si>
    <t>Okulumuz Ders Ücretli Öğretmenleri tarafından</t>
  </si>
  <si>
    <t xml:space="preserve">ayında toplam </t>
  </si>
  <si>
    <t>saat ek ders okutulmuştur.</t>
  </si>
  <si>
    <t>Bu Ay Okuttuğu Toplam Ek Ders Saati</t>
  </si>
  <si>
    <t>Her 5 saat için alacağı Destekleme Ek Ders Saati</t>
  </si>
  <si>
    <t>BU AY İÇİN TOPLAM                     ALACAĞI EK DERS SAYISI</t>
  </si>
  <si>
    <t>saat ek ders ödenecektir.</t>
  </si>
  <si>
    <t>OKULU</t>
  </si>
  <si>
    <t>Sınıf Öğrt.</t>
  </si>
  <si>
    <t>Branş Öğrt.</t>
  </si>
  <si>
    <t>X</t>
  </si>
  <si>
    <t>Mehmet GÜNEŞ</t>
  </si>
  <si>
    <t>Okul Müdürü</t>
  </si>
  <si>
    <t>Vedat ÖZDEMİR</t>
  </si>
  <si>
    <t>Müdür Yardımcısı</t>
  </si>
  <si>
    <t>ÜNVANI</t>
  </si>
  <si>
    <t>Haftalık Girdiği Ders Saati Sayısı</t>
  </si>
  <si>
    <t>Görevi</t>
  </si>
  <si>
    <t>Adı / Soyadı</t>
  </si>
  <si>
    <t>EBRU YÜCEKAYA'NIN BOŞ GÜNÜ SALI' DIR.</t>
  </si>
  <si>
    <t>KASIM</t>
  </si>
  <si>
    <t>14-18 KASIM ARA TATİL HAFTASI.</t>
  </si>
  <si>
    <t>BİLGİLENDİRME NOTLARI</t>
  </si>
  <si>
    <t>XXXXXXXXXXXXXXXX</t>
  </si>
  <si>
    <t>XXXXXXXXXXXXXXXXXXXXX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</si>
</sst>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@\ * &quot;:&quot;"/>
    <numFmt numFmtId="165" formatCode="[$-41F]mmmm\ yy;@"/>
    <numFmt numFmtId="166" formatCode="[$-F800]dddd\,\ mmmm\ dd\,\ yyyy"/>
  </numFmts>
  <fonts count="16" x14ac:knownFonts="1">
    <font>
      <sz val="11"/>
      <color theme="1"/>
      <name val="Calibri"/>
      <family val="2"/>
      <charset val="162"/>
      <scheme val="minor"/>
    </font>
    <font>
      <sz val="10"/>
      <color theme="1"/>
      <name val="Arial"/>
      <family val="2"/>
      <charset val="162"/>
    </font>
    <font>
      <sz val="20"/>
      <color theme="1"/>
      <name val="Arial"/>
      <family val="2"/>
      <charset val="162"/>
    </font>
    <font>
      <sz val="10"/>
      <name val="Arial Tur"/>
      <charset val="162"/>
    </font>
    <font>
      <sz val="14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theme="1"/>
      <name val="Arial"/>
      <family val="2"/>
      <charset val="162"/>
    </font>
    <font>
      <b/>
      <sz val="9"/>
      <color theme="1"/>
      <name val="Arial"/>
      <family val="2"/>
      <charset val="162"/>
    </font>
    <font>
      <b/>
      <sz val="16"/>
      <color theme="1"/>
      <name val="Arial"/>
      <family val="2"/>
      <charset val="162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8"/>
      <color theme="1"/>
      <name val="Arial"/>
      <family val="2"/>
      <charset val="162"/>
    </font>
    <font>
      <b/>
      <sz val="10"/>
      <color theme="1"/>
      <name val="Arial Narrow"/>
      <family val="2"/>
      <charset val="162"/>
    </font>
    <font>
      <b/>
      <sz val="9"/>
      <name val="Arial Tur"/>
      <family val="2"/>
      <charset val="162"/>
    </font>
    <font>
      <b/>
      <sz val="9"/>
      <name val="Arial Tur"/>
      <charset val="162"/>
    </font>
    <font>
      <u/>
      <sz val="10"/>
      <color theme="1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0" fillId="0" borderId="0" xfId="0"/>
    <xf numFmtId="164" fontId="1" fillId="0" borderId="0" xfId="0" applyNumberFormat="1" applyFont="1" applyBorder="1" applyAlignment="1">
      <alignment vertical="center"/>
    </xf>
    <xf numFmtId="0" fontId="0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indent="8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7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1" xfId="0" applyBorder="1"/>
    <xf numFmtId="14" fontId="6" fillId="0" borderId="2" xfId="0" applyNumberFormat="1" applyFont="1" applyBorder="1" applyAlignment="1"/>
    <xf numFmtId="0" fontId="6" fillId="0" borderId="2" xfId="0" applyFont="1" applyBorder="1" applyAlignment="1"/>
    <xf numFmtId="0" fontId="0" fillId="0" borderId="1" xfId="0" applyFont="1" applyBorder="1"/>
    <xf numFmtId="0" fontId="12" fillId="0" borderId="1" xfId="0" applyFont="1" applyFill="1" applyBorder="1" applyAlignment="1">
      <alignment vertical="center"/>
    </xf>
    <xf numFmtId="0" fontId="13" fillId="2" borderId="1" xfId="1" applyNumberFormat="1" applyFont="1" applyFill="1" applyBorder="1" applyAlignment="1">
      <alignment horizontal="left"/>
    </xf>
    <xf numFmtId="0" fontId="14" fillId="2" borderId="1" xfId="1" applyNumberFormat="1" applyFont="1" applyFill="1" applyBorder="1" applyAlignment="1">
      <alignment horizontal="left"/>
    </xf>
    <xf numFmtId="166" fontId="7" fillId="0" borderId="1" xfId="0" applyNumberFormat="1" applyFont="1" applyBorder="1" applyAlignment="1">
      <alignment horizontal="center" textRotation="90"/>
    </xf>
    <xf numFmtId="0" fontId="6" fillId="0" borderId="1" xfId="0" applyFont="1" applyBorder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0" fontId="10" fillId="0" borderId="1" xfId="0" applyFont="1" applyBorder="1" applyAlignment="1"/>
    <xf numFmtId="0" fontId="10" fillId="0" borderId="3" xfId="0" applyFont="1" applyBorder="1" applyAlignment="1"/>
    <xf numFmtId="0" fontId="10" fillId="0" borderId="4" xfId="0" applyFont="1" applyBorder="1" applyAlignment="1"/>
    <xf numFmtId="0" fontId="10" fillId="0" borderId="5" xfId="0" applyFont="1" applyBorder="1" applyAlignment="1"/>
    <xf numFmtId="0" fontId="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textRotation="90" wrapText="1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 vertical="center" indent="8"/>
    </xf>
  </cellXfs>
  <cellStyles count="2">
    <cellStyle name="Normal" xfId="0" builtinId="0"/>
    <cellStyle name="Normal 2" xfId="1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1"/>
  <sheetViews>
    <sheetView tabSelected="1" workbookViewId="0">
      <selection activeCell="D1" sqref="D1:AG2"/>
    </sheetView>
  </sheetViews>
  <sheetFormatPr defaultRowHeight="15" x14ac:dyDescent="0.25"/>
  <cols>
    <col min="1" max="1" width="3.7109375" customWidth="1"/>
    <col min="2" max="2" width="20.140625" customWidth="1"/>
    <col min="3" max="3" width="9.5703125" style="1" customWidth="1"/>
    <col min="4" max="4" width="4.85546875" customWidth="1"/>
    <col min="5" max="35" width="2.7109375" customWidth="1"/>
    <col min="36" max="36" width="5" customWidth="1"/>
    <col min="37" max="37" width="5.42578125" hidden="1" customWidth="1"/>
    <col min="38" max="38" width="5.28515625" style="1" customWidth="1"/>
    <col min="39" max="39" width="12.5703125" customWidth="1"/>
    <col min="41" max="41" width="0" hidden="1" customWidth="1"/>
  </cols>
  <sheetData>
    <row r="1" spans="1:43" ht="25.5" x14ac:dyDescent="0.25">
      <c r="A1" s="3"/>
      <c r="B1" s="4"/>
      <c r="C1" s="4"/>
      <c r="D1" s="42" t="s">
        <v>0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"/>
      <c r="AI1" s="4"/>
      <c r="AJ1" s="5"/>
      <c r="AK1" s="4"/>
      <c r="AL1" s="4"/>
      <c r="AM1" s="3"/>
    </row>
    <row r="2" spans="1:43" ht="17.25" customHeight="1" x14ac:dyDescent="0.25">
      <c r="A2" s="3"/>
      <c r="B2" s="2"/>
      <c r="C2" s="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11" t="s">
        <v>1</v>
      </c>
      <c r="AI2" s="11"/>
      <c r="AJ2" s="11"/>
      <c r="AK2" s="12"/>
      <c r="AL2" s="12"/>
      <c r="AM2" s="13" t="s">
        <v>30</v>
      </c>
    </row>
    <row r="3" spans="1:43" ht="19.5" customHeight="1" x14ac:dyDescent="0.25">
      <c r="A3" s="45" t="s">
        <v>17</v>
      </c>
      <c r="B3" s="45"/>
      <c r="C3" s="47" t="s">
        <v>34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6" t="s">
        <v>2</v>
      </c>
      <c r="AI3" s="46"/>
      <c r="AJ3" s="46"/>
      <c r="AK3" s="46"/>
      <c r="AL3" s="46"/>
      <c r="AM3" s="13">
        <v>2022</v>
      </c>
    </row>
    <row r="4" spans="1:43" ht="15.75" customHeight="1" x14ac:dyDescent="0.25">
      <c r="A4" s="44" t="s">
        <v>7</v>
      </c>
      <c r="B4" s="37" t="s">
        <v>28</v>
      </c>
      <c r="C4" s="37" t="s">
        <v>27</v>
      </c>
      <c r="D4" s="43" t="s">
        <v>26</v>
      </c>
      <c r="E4" s="44" t="s">
        <v>4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0" t="s">
        <v>13</v>
      </c>
      <c r="AK4" s="40" t="s">
        <v>14</v>
      </c>
      <c r="AL4" s="40" t="s">
        <v>14</v>
      </c>
      <c r="AM4" s="48" t="s">
        <v>15</v>
      </c>
    </row>
    <row r="5" spans="1:43" ht="127.5" customHeight="1" x14ac:dyDescent="0.25">
      <c r="A5" s="44"/>
      <c r="B5" s="37"/>
      <c r="C5" s="37"/>
      <c r="D5" s="43"/>
      <c r="E5" s="26">
        <v>44866</v>
      </c>
      <c r="F5" s="26">
        <f>E5+1</f>
        <v>44867</v>
      </c>
      <c r="G5" s="26">
        <f t="shared" ref="G5:AI5" si="0">F5+1</f>
        <v>44868</v>
      </c>
      <c r="H5" s="26">
        <f t="shared" si="0"/>
        <v>44869</v>
      </c>
      <c r="I5" s="26">
        <f t="shared" si="0"/>
        <v>44870</v>
      </c>
      <c r="J5" s="26">
        <f t="shared" si="0"/>
        <v>44871</v>
      </c>
      <c r="K5" s="26">
        <f t="shared" si="0"/>
        <v>44872</v>
      </c>
      <c r="L5" s="26">
        <f t="shared" si="0"/>
        <v>44873</v>
      </c>
      <c r="M5" s="26">
        <f t="shared" si="0"/>
        <v>44874</v>
      </c>
      <c r="N5" s="26">
        <f t="shared" si="0"/>
        <v>44875</v>
      </c>
      <c r="O5" s="26">
        <f t="shared" si="0"/>
        <v>44876</v>
      </c>
      <c r="P5" s="26">
        <f t="shared" si="0"/>
        <v>44877</v>
      </c>
      <c r="Q5" s="26">
        <f t="shared" si="0"/>
        <v>44878</v>
      </c>
      <c r="R5" s="26">
        <f t="shared" si="0"/>
        <v>44879</v>
      </c>
      <c r="S5" s="26">
        <f t="shared" si="0"/>
        <v>44880</v>
      </c>
      <c r="T5" s="26">
        <f t="shared" si="0"/>
        <v>44881</v>
      </c>
      <c r="U5" s="26">
        <f t="shared" si="0"/>
        <v>44882</v>
      </c>
      <c r="V5" s="26">
        <f t="shared" si="0"/>
        <v>44883</v>
      </c>
      <c r="W5" s="26">
        <f t="shared" si="0"/>
        <v>44884</v>
      </c>
      <c r="X5" s="26">
        <f t="shared" si="0"/>
        <v>44885</v>
      </c>
      <c r="Y5" s="26">
        <f t="shared" si="0"/>
        <v>44886</v>
      </c>
      <c r="Z5" s="26">
        <f t="shared" si="0"/>
        <v>44887</v>
      </c>
      <c r="AA5" s="26">
        <f t="shared" si="0"/>
        <v>44888</v>
      </c>
      <c r="AB5" s="26">
        <f t="shared" si="0"/>
        <v>44889</v>
      </c>
      <c r="AC5" s="26">
        <f t="shared" si="0"/>
        <v>44890</v>
      </c>
      <c r="AD5" s="26">
        <f t="shared" si="0"/>
        <v>44891</v>
      </c>
      <c r="AE5" s="26">
        <f t="shared" si="0"/>
        <v>44892</v>
      </c>
      <c r="AF5" s="26">
        <f t="shared" si="0"/>
        <v>44893</v>
      </c>
      <c r="AG5" s="26">
        <f t="shared" si="0"/>
        <v>44894</v>
      </c>
      <c r="AH5" s="26">
        <f t="shared" si="0"/>
        <v>44895</v>
      </c>
      <c r="AI5" s="26">
        <f t="shared" si="0"/>
        <v>44896</v>
      </c>
      <c r="AJ5" s="41"/>
      <c r="AK5" s="40"/>
      <c r="AL5" s="40"/>
      <c r="AM5" s="48"/>
    </row>
    <row r="6" spans="1:43" x14ac:dyDescent="0.25">
      <c r="A6" s="15">
        <v>1</v>
      </c>
      <c r="B6" s="23" t="s">
        <v>33</v>
      </c>
      <c r="C6" s="24" t="s">
        <v>18</v>
      </c>
      <c r="D6" s="25">
        <v>30</v>
      </c>
      <c r="E6" s="16">
        <v>6</v>
      </c>
      <c r="F6" s="16">
        <v>6</v>
      </c>
      <c r="G6" s="16">
        <v>6</v>
      </c>
      <c r="H6" s="16">
        <v>6</v>
      </c>
      <c r="I6" s="16" t="s">
        <v>20</v>
      </c>
      <c r="J6" s="16" t="s">
        <v>20</v>
      </c>
      <c r="K6" s="16">
        <v>6</v>
      </c>
      <c r="L6" s="16">
        <v>6</v>
      </c>
      <c r="M6" s="16">
        <v>6</v>
      </c>
      <c r="N6" s="16">
        <v>6</v>
      </c>
      <c r="O6" s="16">
        <v>6</v>
      </c>
      <c r="P6" s="16" t="s">
        <v>20</v>
      </c>
      <c r="Q6" s="16" t="s">
        <v>20</v>
      </c>
      <c r="R6" s="16" t="s">
        <v>20</v>
      </c>
      <c r="S6" s="16" t="s">
        <v>20</v>
      </c>
      <c r="T6" s="16" t="s">
        <v>20</v>
      </c>
      <c r="U6" s="16" t="s">
        <v>20</v>
      </c>
      <c r="V6" s="16" t="s">
        <v>20</v>
      </c>
      <c r="W6" s="16" t="s">
        <v>20</v>
      </c>
      <c r="X6" s="16" t="s">
        <v>20</v>
      </c>
      <c r="Y6" s="16">
        <v>6</v>
      </c>
      <c r="Z6" s="16">
        <v>6</v>
      </c>
      <c r="AA6" s="16">
        <v>6</v>
      </c>
      <c r="AB6" s="16">
        <v>6</v>
      </c>
      <c r="AC6" s="16">
        <v>6</v>
      </c>
      <c r="AD6" s="16" t="s">
        <v>20</v>
      </c>
      <c r="AE6" s="16" t="s">
        <v>20</v>
      </c>
      <c r="AF6" s="16">
        <v>6</v>
      </c>
      <c r="AG6" s="16">
        <v>6</v>
      </c>
      <c r="AH6" s="16">
        <v>6</v>
      </c>
      <c r="AI6" s="16" t="s">
        <v>20</v>
      </c>
      <c r="AJ6" s="27">
        <f>SUM(E6:AI6)</f>
        <v>102</v>
      </c>
      <c r="AK6" s="17">
        <f>AJ6/5</f>
        <v>20.399999999999999</v>
      </c>
      <c r="AL6" s="17">
        <f>ROUNDDOWN(AK6,0)</f>
        <v>20</v>
      </c>
      <c r="AM6" s="18">
        <f>AJ6+AL6</f>
        <v>122</v>
      </c>
    </row>
    <row r="7" spans="1:43" x14ac:dyDescent="0.25">
      <c r="A7" s="15">
        <v>2</v>
      </c>
      <c r="B7" s="23" t="s">
        <v>33</v>
      </c>
      <c r="C7" s="24" t="s">
        <v>19</v>
      </c>
      <c r="D7" s="25">
        <v>28</v>
      </c>
      <c r="E7" s="16"/>
      <c r="F7" s="16">
        <v>7</v>
      </c>
      <c r="G7" s="16">
        <v>7</v>
      </c>
      <c r="H7" s="16">
        <v>7</v>
      </c>
      <c r="I7" s="16" t="s">
        <v>20</v>
      </c>
      <c r="J7" s="16" t="s">
        <v>20</v>
      </c>
      <c r="K7" s="16">
        <v>7</v>
      </c>
      <c r="L7" s="16"/>
      <c r="M7" s="16">
        <v>7</v>
      </c>
      <c r="N7" s="16">
        <v>7</v>
      </c>
      <c r="O7" s="16">
        <v>7</v>
      </c>
      <c r="P7" s="16" t="s">
        <v>20</v>
      </c>
      <c r="Q7" s="16" t="s">
        <v>20</v>
      </c>
      <c r="R7" s="16" t="s">
        <v>20</v>
      </c>
      <c r="S7" s="16" t="s">
        <v>20</v>
      </c>
      <c r="T7" s="16" t="s">
        <v>20</v>
      </c>
      <c r="U7" s="16" t="s">
        <v>20</v>
      </c>
      <c r="V7" s="16" t="s">
        <v>20</v>
      </c>
      <c r="W7" s="16" t="s">
        <v>20</v>
      </c>
      <c r="X7" s="16" t="s">
        <v>20</v>
      </c>
      <c r="Y7" s="16">
        <v>7</v>
      </c>
      <c r="Z7" s="16"/>
      <c r="AA7" s="16">
        <v>7</v>
      </c>
      <c r="AB7" s="16">
        <v>7</v>
      </c>
      <c r="AC7" s="16">
        <v>7</v>
      </c>
      <c r="AD7" s="16" t="s">
        <v>20</v>
      </c>
      <c r="AE7" s="16" t="s">
        <v>20</v>
      </c>
      <c r="AF7" s="16">
        <v>7</v>
      </c>
      <c r="AG7" s="16"/>
      <c r="AH7" s="16">
        <v>7</v>
      </c>
      <c r="AI7" s="16" t="s">
        <v>20</v>
      </c>
      <c r="AJ7" s="27">
        <f t="shared" ref="AJ7:AJ15" si="1">SUM(E7:AI7)</f>
        <v>91</v>
      </c>
      <c r="AK7" s="17">
        <f t="shared" ref="AK7:AK15" si="2">AJ7/5</f>
        <v>18.2</v>
      </c>
      <c r="AL7" s="17">
        <f t="shared" ref="AL7:AL15" si="3">ROUNDDOWN(AK7,0)</f>
        <v>18</v>
      </c>
      <c r="AM7" s="18">
        <f t="shared" ref="AM7:AM15" si="4">AJ7+AL7</f>
        <v>109</v>
      </c>
      <c r="AP7" s="1"/>
      <c r="AQ7" s="1"/>
    </row>
    <row r="8" spans="1:43" x14ac:dyDescent="0.25">
      <c r="A8" s="15">
        <v>3</v>
      </c>
      <c r="B8" s="7"/>
      <c r="C8" s="19"/>
      <c r="D8" s="7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27">
        <f t="shared" si="1"/>
        <v>0</v>
      </c>
      <c r="AK8" s="17">
        <f t="shared" si="2"/>
        <v>0</v>
      </c>
      <c r="AL8" s="17">
        <f t="shared" si="3"/>
        <v>0</v>
      </c>
      <c r="AM8" s="18">
        <f t="shared" si="4"/>
        <v>0</v>
      </c>
      <c r="AP8" s="1"/>
      <c r="AQ8" s="1"/>
    </row>
    <row r="9" spans="1:43" x14ac:dyDescent="0.25">
      <c r="A9" s="15">
        <v>4</v>
      </c>
      <c r="B9" s="7"/>
      <c r="C9" s="7"/>
      <c r="D9" s="7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27">
        <f t="shared" si="1"/>
        <v>0</v>
      </c>
      <c r="AK9" s="17">
        <f t="shared" si="2"/>
        <v>0</v>
      </c>
      <c r="AL9" s="17">
        <f t="shared" si="3"/>
        <v>0</v>
      </c>
      <c r="AM9" s="18">
        <f t="shared" si="4"/>
        <v>0</v>
      </c>
      <c r="AP9" s="1"/>
      <c r="AQ9" s="1"/>
    </row>
    <row r="10" spans="1:43" x14ac:dyDescent="0.25">
      <c r="A10" s="15">
        <v>5</v>
      </c>
      <c r="B10" s="7"/>
      <c r="C10" s="7"/>
      <c r="D10" s="7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27">
        <f t="shared" si="1"/>
        <v>0</v>
      </c>
      <c r="AK10" s="17">
        <f t="shared" si="2"/>
        <v>0</v>
      </c>
      <c r="AL10" s="17">
        <f t="shared" si="3"/>
        <v>0</v>
      </c>
      <c r="AM10" s="18">
        <f t="shared" si="4"/>
        <v>0</v>
      </c>
      <c r="AP10" s="1"/>
      <c r="AQ10" s="1"/>
    </row>
    <row r="11" spans="1:43" x14ac:dyDescent="0.25">
      <c r="A11" s="15">
        <v>6</v>
      </c>
      <c r="B11" s="7"/>
      <c r="C11" s="7"/>
      <c r="D11" s="7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27">
        <f t="shared" si="1"/>
        <v>0</v>
      </c>
      <c r="AK11" s="17">
        <f t="shared" si="2"/>
        <v>0</v>
      </c>
      <c r="AL11" s="17">
        <f t="shared" si="3"/>
        <v>0</v>
      </c>
      <c r="AM11" s="18">
        <f t="shared" si="4"/>
        <v>0</v>
      </c>
      <c r="AP11" s="1"/>
      <c r="AQ11" s="1"/>
    </row>
    <row r="12" spans="1:43" x14ac:dyDescent="0.25">
      <c r="A12" s="15">
        <v>7</v>
      </c>
      <c r="B12" s="7"/>
      <c r="C12" s="7"/>
      <c r="D12" s="7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27">
        <f t="shared" si="1"/>
        <v>0</v>
      </c>
      <c r="AK12" s="17">
        <f t="shared" si="2"/>
        <v>0</v>
      </c>
      <c r="AL12" s="17">
        <f t="shared" si="3"/>
        <v>0</v>
      </c>
      <c r="AM12" s="18">
        <f t="shared" si="4"/>
        <v>0</v>
      </c>
      <c r="AP12" s="1"/>
      <c r="AQ12" s="1"/>
    </row>
    <row r="13" spans="1:43" x14ac:dyDescent="0.25">
      <c r="A13" s="15">
        <v>8</v>
      </c>
      <c r="B13" s="7"/>
      <c r="C13" s="7"/>
      <c r="D13" s="7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27">
        <f t="shared" si="1"/>
        <v>0</v>
      </c>
      <c r="AK13" s="17">
        <f t="shared" si="2"/>
        <v>0</v>
      </c>
      <c r="AL13" s="17">
        <f t="shared" si="3"/>
        <v>0</v>
      </c>
      <c r="AM13" s="18">
        <f t="shared" si="4"/>
        <v>0</v>
      </c>
      <c r="AP13" s="1"/>
      <c r="AQ13" s="1"/>
    </row>
    <row r="14" spans="1:43" x14ac:dyDescent="0.25">
      <c r="A14" s="15">
        <v>9</v>
      </c>
      <c r="B14" s="7"/>
      <c r="C14" s="7"/>
      <c r="D14" s="7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27">
        <f t="shared" si="1"/>
        <v>0</v>
      </c>
      <c r="AK14" s="17">
        <f t="shared" si="2"/>
        <v>0</v>
      </c>
      <c r="AL14" s="17">
        <f t="shared" si="3"/>
        <v>0</v>
      </c>
      <c r="AM14" s="18">
        <f t="shared" si="4"/>
        <v>0</v>
      </c>
      <c r="AP14" s="1"/>
      <c r="AQ14" s="1"/>
    </row>
    <row r="15" spans="1:43" x14ac:dyDescent="0.25">
      <c r="A15" s="15">
        <v>10</v>
      </c>
      <c r="B15" s="7"/>
      <c r="C15" s="7"/>
      <c r="D15" s="7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27">
        <f t="shared" si="1"/>
        <v>0</v>
      </c>
      <c r="AK15" s="17">
        <f t="shared" si="2"/>
        <v>0</v>
      </c>
      <c r="AL15" s="17">
        <f t="shared" si="3"/>
        <v>0</v>
      </c>
      <c r="AM15" s="18">
        <f t="shared" si="4"/>
        <v>0</v>
      </c>
      <c r="AP15" s="1"/>
      <c r="AQ15" s="1"/>
    </row>
    <row r="16" spans="1:43" x14ac:dyDescent="0.25">
      <c r="A16" s="54" t="s">
        <v>5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15">
        <f>SUM(AJ6:AJ15)</f>
        <v>193</v>
      </c>
      <c r="AK16" s="15">
        <f t="shared" ref="AK16:AL16" si="5">SUM(AK6:AK15)</f>
        <v>38.599999999999994</v>
      </c>
      <c r="AL16" s="15">
        <f t="shared" si="5"/>
        <v>38</v>
      </c>
      <c r="AM16" s="18">
        <f>SUM(AM6:AM15)</f>
        <v>231</v>
      </c>
      <c r="AP16" s="1"/>
      <c r="AQ16" s="1"/>
    </row>
    <row r="17" spans="1:43" ht="18.7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20"/>
      <c r="AJ17" s="21"/>
      <c r="AK17" s="21"/>
      <c r="AL17" s="21"/>
      <c r="AM17" s="21"/>
      <c r="AP17" s="1"/>
      <c r="AQ17" s="1"/>
    </row>
    <row r="18" spans="1:43" ht="15.75" customHeight="1" x14ac:dyDescent="0.3">
      <c r="A18" s="3"/>
      <c r="B18" s="3" t="s">
        <v>10</v>
      </c>
      <c r="C18" s="3"/>
      <c r="D18" s="3"/>
      <c r="E18" s="3"/>
      <c r="F18" s="3"/>
      <c r="G18" s="3"/>
      <c r="H18" s="3"/>
      <c r="I18" s="50" t="str">
        <f>AM2</f>
        <v>KASIM</v>
      </c>
      <c r="J18" s="50"/>
      <c r="K18" s="50"/>
      <c r="L18" s="50"/>
      <c r="M18" s="50"/>
      <c r="N18" s="50"/>
      <c r="O18" s="3" t="s">
        <v>11</v>
      </c>
      <c r="P18" s="3"/>
      <c r="Q18" s="3"/>
      <c r="R18" s="3"/>
      <c r="S18" s="3"/>
      <c r="T18" s="51">
        <f>AJ16</f>
        <v>193</v>
      </c>
      <c r="U18" s="52"/>
      <c r="V18" s="3" t="s">
        <v>12</v>
      </c>
      <c r="W18" s="3"/>
      <c r="X18" s="3"/>
      <c r="Y18" s="3"/>
      <c r="Z18" s="3"/>
      <c r="AA18" s="3"/>
      <c r="AB18" s="3"/>
      <c r="AC18" s="3"/>
      <c r="AD18" s="3"/>
      <c r="AE18" s="51">
        <f>AM16</f>
        <v>231</v>
      </c>
      <c r="AF18" s="52"/>
      <c r="AG18" s="10" t="s">
        <v>16</v>
      </c>
      <c r="AH18" s="10"/>
      <c r="AI18" s="10"/>
      <c r="AJ18" s="10"/>
      <c r="AK18" s="10"/>
      <c r="AL18" s="9"/>
      <c r="AM18" s="3"/>
      <c r="AP18" s="1"/>
      <c r="AQ18" s="1"/>
    </row>
    <row r="19" spans="1:4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8">
        <f ca="1">TODAY()</f>
        <v>44903</v>
      </c>
      <c r="AC19" s="39"/>
      <c r="AD19" s="39"/>
      <c r="AE19" s="39"/>
      <c r="AF19" s="39"/>
      <c r="AG19" s="39"/>
      <c r="AH19" s="39"/>
      <c r="AI19" s="39"/>
      <c r="AJ19" s="39"/>
      <c r="AK19" s="3"/>
      <c r="AL19" s="3"/>
      <c r="AM19" s="3"/>
    </row>
    <row r="20" spans="1:43" x14ac:dyDescent="0.25">
      <c r="A20" s="3"/>
      <c r="B20" s="3"/>
      <c r="C20" s="3"/>
      <c r="D20" s="3"/>
      <c r="E20" s="53" t="s">
        <v>8</v>
      </c>
      <c r="F20" s="53"/>
      <c r="G20" s="53"/>
      <c r="H20" s="53"/>
      <c r="I20" s="53"/>
      <c r="J20" s="53"/>
      <c r="K20" s="53"/>
      <c r="L20" s="53"/>
      <c r="M20" s="5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53" t="s">
        <v>9</v>
      </c>
      <c r="AE20" s="53"/>
      <c r="AF20" s="53"/>
      <c r="AG20" s="53"/>
      <c r="AH20" s="53"/>
      <c r="AI20" s="53"/>
      <c r="AJ20" s="53"/>
      <c r="AK20" s="3"/>
      <c r="AL20" s="3"/>
      <c r="AM20" s="3"/>
    </row>
    <row r="21" spans="1:43" x14ac:dyDescent="0.25">
      <c r="A21" s="3"/>
      <c r="B21" s="3"/>
      <c r="C21" s="28" t="s">
        <v>3</v>
      </c>
      <c r="D21" s="28"/>
      <c r="E21" s="33" t="s">
        <v>23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"/>
      <c r="Q21" s="3"/>
      <c r="R21" s="3"/>
      <c r="S21" s="3"/>
      <c r="T21" s="3"/>
      <c r="U21" s="3"/>
      <c r="V21" s="3"/>
      <c r="W21" s="3"/>
      <c r="X21" s="3"/>
      <c r="Y21" s="34" t="s">
        <v>3</v>
      </c>
      <c r="Z21" s="34"/>
      <c r="AA21" s="34"/>
      <c r="AB21" s="34"/>
      <c r="AC21" s="34"/>
      <c r="AD21" s="49" t="s">
        <v>21</v>
      </c>
      <c r="AE21" s="49"/>
      <c r="AF21" s="49"/>
      <c r="AG21" s="49"/>
      <c r="AH21" s="49"/>
      <c r="AI21" s="49"/>
      <c r="AJ21" s="49"/>
      <c r="AK21" s="49"/>
      <c r="AL21" s="8"/>
      <c r="AM21" s="3"/>
    </row>
    <row r="22" spans="1:43" x14ac:dyDescent="0.25">
      <c r="A22" s="3"/>
      <c r="B22" s="3"/>
      <c r="C22" s="28" t="s">
        <v>25</v>
      </c>
      <c r="D22" s="28"/>
      <c r="E22" s="33" t="s">
        <v>24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"/>
      <c r="Q22" s="3"/>
      <c r="R22" s="3"/>
      <c r="S22" s="3"/>
      <c r="T22" s="3"/>
      <c r="U22" s="3"/>
      <c r="V22" s="3"/>
      <c r="W22" s="3"/>
      <c r="X22" s="3"/>
      <c r="Y22" s="34" t="s">
        <v>25</v>
      </c>
      <c r="Z22" s="34"/>
      <c r="AA22" s="34"/>
      <c r="AB22" s="34"/>
      <c r="AC22" s="34"/>
      <c r="AD22" s="49" t="s">
        <v>22</v>
      </c>
      <c r="AE22" s="49"/>
      <c r="AF22" s="49"/>
      <c r="AG22" s="49"/>
      <c r="AH22" s="49"/>
      <c r="AI22" s="49"/>
      <c r="AJ22" s="49"/>
      <c r="AK22" s="49"/>
      <c r="AL22" s="8"/>
      <c r="AM22" s="3"/>
    </row>
    <row r="23" spans="1:43" x14ac:dyDescent="0.25">
      <c r="A23" s="3"/>
      <c r="B23" s="3"/>
      <c r="C23" s="28" t="s">
        <v>6</v>
      </c>
      <c r="D23" s="28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"/>
      <c r="Q23" s="3"/>
      <c r="R23" s="3"/>
      <c r="S23" s="3"/>
      <c r="T23" s="3"/>
      <c r="U23" s="3"/>
      <c r="V23" s="3"/>
      <c r="W23" s="3"/>
      <c r="X23" s="3"/>
      <c r="Y23" s="34" t="s">
        <v>6</v>
      </c>
      <c r="Z23" s="34"/>
      <c r="AA23" s="34"/>
      <c r="AB23" s="34"/>
      <c r="AC23" s="34"/>
      <c r="AD23" s="35"/>
      <c r="AE23" s="35"/>
      <c r="AF23" s="35"/>
      <c r="AG23" s="35"/>
      <c r="AH23" s="35"/>
      <c r="AI23" s="35"/>
      <c r="AJ23" s="35"/>
      <c r="AK23" s="35"/>
      <c r="AL23" s="8"/>
      <c r="AM23" s="3"/>
    </row>
    <row r="24" spans="1:4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43" s="1" customFormat="1" x14ac:dyDescent="0.25">
      <c r="A25" s="3"/>
      <c r="B25" s="14"/>
      <c r="C25" s="1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43" x14ac:dyDescent="0.25">
      <c r="A26" s="3"/>
      <c r="B26" s="36" t="s">
        <v>32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"/>
      <c r="AF26" s="3"/>
      <c r="AG26" s="3"/>
      <c r="AH26" s="3"/>
      <c r="AI26" s="3"/>
      <c r="AJ26" s="3"/>
      <c r="AK26" s="3"/>
      <c r="AL26" s="3"/>
      <c r="AM26" s="3"/>
    </row>
    <row r="27" spans="1:43" x14ac:dyDescent="0.25">
      <c r="A27" s="3"/>
      <c r="B27" s="29" t="s">
        <v>29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2"/>
    </row>
    <row r="28" spans="1:43" x14ac:dyDescent="0.25">
      <c r="A28" s="3"/>
      <c r="B28" s="30" t="s">
        <v>31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2"/>
      <c r="AM28" s="22"/>
    </row>
    <row r="29" spans="1:43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2"/>
      <c r="AM29" s="19"/>
    </row>
    <row r="30" spans="1:43" x14ac:dyDescent="0.25">
      <c r="B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43" x14ac:dyDescent="0.25">
      <c r="B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</sheetData>
  <mergeCells count="36">
    <mergeCell ref="AM4:AM5"/>
    <mergeCell ref="E22:O22"/>
    <mergeCell ref="Y22:AC22"/>
    <mergeCell ref="AK4:AK5"/>
    <mergeCell ref="AD21:AK21"/>
    <mergeCell ref="AD22:AK22"/>
    <mergeCell ref="I18:N18"/>
    <mergeCell ref="T18:U18"/>
    <mergeCell ref="AL4:AL5"/>
    <mergeCell ref="AE18:AF18"/>
    <mergeCell ref="E20:M20"/>
    <mergeCell ref="AD20:AJ20"/>
    <mergeCell ref="E21:O21"/>
    <mergeCell ref="Y21:AC21"/>
    <mergeCell ref="A16:AI16"/>
    <mergeCell ref="A4:A5"/>
    <mergeCell ref="B4:B5"/>
    <mergeCell ref="C21:D21"/>
    <mergeCell ref="AB19:AJ19"/>
    <mergeCell ref="AJ4:AJ5"/>
    <mergeCell ref="D1:AG2"/>
    <mergeCell ref="D4:D5"/>
    <mergeCell ref="E4:AI4"/>
    <mergeCell ref="A3:B3"/>
    <mergeCell ref="AH3:AL3"/>
    <mergeCell ref="C4:C5"/>
    <mergeCell ref="C3:AG3"/>
    <mergeCell ref="C22:D22"/>
    <mergeCell ref="C23:D23"/>
    <mergeCell ref="B27:AL27"/>
    <mergeCell ref="B28:AL28"/>
    <mergeCell ref="B29:AL29"/>
    <mergeCell ref="E23:O23"/>
    <mergeCell ref="Y23:AC23"/>
    <mergeCell ref="AD23:AK23"/>
    <mergeCell ref="B26:AD26"/>
  </mergeCells>
  <conditionalFormatting sqref="E6:AI15">
    <cfRule type="cellIs" dxfId="6" priority="6" operator="equal">
      <formula>"X"</formula>
    </cfRule>
    <cfRule type="cellIs" dxfId="5" priority="7" operator="equal">
      <formula>0</formula>
    </cfRule>
    <cfRule type="cellIs" dxfId="4" priority="8" operator="equal">
      <formula>"X"</formula>
    </cfRule>
  </conditionalFormatting>
  <conditionalFormatting sqref="E8:AI15">
    <cfRule type="cellIs" dxfId="3" priority="5" operator="equal">
      <formula>0</formula>
    </cfRule>
  </conditionalFormatting>
  <conditionalFormatting sqref="E5:AI5">
    <cfRule type="cellIs" dxfId="2" priority="4" operator="equal">
      <formula>"Cumartesi"</formula>
    </cfRule>
  </conditionalFormatting>
  <conditionalFormatting sqref="E5:AI5">
    <cfRule type="expression" dxfId="1" priority="1">
      <formula>WEEKDAY($E5,2)&gt;5</formula>
    </cfRule>
    <cfRule type="expression" dxfId="0" priority="2">
      <formula>WEEKDAY($E5,2)&gt;5</formula>
    </cfRule>
  </conditionalFormatting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osman</dc:creator>
  <cp:lastModifiedBy>ADMİN</cp:lastModifiedBy>
  <cp:lastPrinted>2022-11-22T08:44:49Z</cp:lastPrinted>
  <dcterms:created xsi:type="dcterms:W3CDTF">2022-10-05T07:46:04Z</dcterms:created>
  <dcterms:modified xsi:type="dcterms:W3CDTF">2022-12-08T10:07:10Z</dcterms:modified>
</cp:coreProperties>
</file>