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00"/>
  </bookViews>
  <sheets>
    <sheet name="ÖZEL HİZMET TAZMİNATI- (UZMAN)" sheetId="1" r:id="rId1"/>
  </sheets>
  <definedNames>
    <definedName name="_xlnm.Print_Area" localSheetId="0">'ÖZEL HİZMET TAZMİNATI- (UZMAN)'!$A$1:$P$28</definedName>
  </definedNames>
  <calcPr calcId="162913" iterateDelta="1E-4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27" i="1" l="1"/>
  <c r="N27" i="1" s="1"/>
  <c r="L26" i="1"/>
  <c r="N26" i="1" s="1"/>
  <c r="M25" i="1"/>
  <c r="L25" i="1"/>
  <c r="N25" i="1" s="1"/>
  <c r="N24" i="1"/>
  <c r="M24" i="1"/>
  <c r="L24" i="1"/>
  <c r="O23" i="1"/>
  <c r="N23" i="1"/>
  <c r="P23" i="1" s="1"/>
  <c r="M23" i="1"/>
  <c r="L23" i="1"/>
  <c r="M22" i="1"/>
  <c r="L22" i="1"/>
  <c r="N22" i="1" s="1"/>
  <c r="M21" i="1"/>
  <c r="L21" i="1"/>
  <c r="N21" i="1" s="1"/>
  <c r="N20" i="1"/>
  <c r="M20" i="1"/>
  <c r="L20" i="1"/>
  <c r="M19" i="1"/>
  <c r="N19" i="1" s="1"/>
  <c r="L19" i="1"/>
  <c r="M18" i="1"/>
  <c r="L18" i="1"/>
  <c r="N18" i="1" s="1"/>
  <c r="M17" i="1"/>
  <c r="L17" i="1"/>
  <c r="N17" i="1" s="1"/>
  <c r="N16" i="1"/>
  <c r="M16" i="1"/>
  <c r="L16" i="1"/>
  <c r="M15" i="1"/>
  <c r="N15" i="1" s="1"/>
  <c r="L15" i="1"/>
  <c r="M14" i="1"/>
  <c r="L14" i="1"/>
  <c r="N14" i="1" s="1"/>
  <c r="M13" i="1"/>
  <c r="L13" i="1"/>
  <c r="N13" i="1" s="1"/>
  <c r="N12" i="1"/>
  <c r="M12" i="1"/>
  <c r="L12" i="1"/>
  <c r="M11" i="1"/>
  <c r="N11" i="1" s="1"/>
  <c r="L11" i="1"/>
  <c r="M10" i="1"/>
  <c r="L10" i="1"/>
  <c r="N10" i="1" s="1"/>
  <c r="M9" i="1"/>
  <c r="L9" i="1"/>
  <c r="N9" i="1" s="1"/>
  <c r="N8" i="1"/>
  <c r="M8" i="1"/>
  <c r="M28" i="1" s="1"/>
  <c r="L8" i="1"/>
  <c r="L28" i="1" s="1"/>
  <c r="O10" i="1" l="1"/>
  <c r="P10" i="1"/>
  <c r="O15" i="1"/>
  <c r="P15" i="1" s="1"/>
  <c r="O17" i="1"/>
  <c r="P17" i="1" s="1"/>
  <c r="P20" i="1"/>
  <c r="O25" i="1"/>
  <c r="P25" i="1" s="1"/>
  <c r="N28" i="1"/>
  <c r="O14" i="1"/>
  <c r="P14" i="1" s="1"/>
  <c r="O19" i="1"/>
  <c r="P19" i="1"/>
  <c r="P21" i="1"/>
  <c r="O21" i="1"/>
  <c r="O9" i="1"/>
  <c r="P9" i="1" s="1"/>
  <c r="O18" i="1"/>
  <c r="P18" i="1"/>
  <c r="O26" i="1"/>
  <c r="P26" i="1" s="1"/>
  <c r="O11" i="1"/>
  <c r="P11" i="1"/>
  <c r="O13" i="1"/>
  <c r="P13" i="1" s="1"/>
  <c r="O22" i="1"/>
  <c r="P22" i="1"/>
  <c r="P24" i="1"/>
  <c r="O27" i="1"/>
  <c r="P27" i="1" s="1"/>
  <c r="O8" i="1"/>
  <c r="O12" i="1"/>
  <c r="P12" i="1" s="1"/>
  <c r="O16" i="1"/>
  <c r="P16" i="1" s="1"/>
  <c r="O20" i="1"/>
  <c r="O24" i="1"/>
  <c r="P8" i="1"/>
  <c r="P28" i="1" l="1"/>
  <c r="O28" i="1"/>
</calcChain>
</file>

<file path=xl/sharedStrings.xml><?xml version="1.0" encoding="utf-8"?>
<sst xmlns="http://schemas.openxmlformats.org/spreadsheetml/2006/main" count="32" uniqueCount="32">
  <si>
    <t>ÇEŞİTLİ  ÖDEMELER  BORDROSU</t>
  </si>
  <si>
    <t>KURUMUN ADI</t>
  </si>
  <si>
    <t>BORDRO NEDENİ</t>
  </si>
  <si>
    <t>Özel Hizmet Tazminatı</t>
  </si>
  <si>
    <t>İBAN NUMARASI</t>
  </si>
  <si>
    <t>BÜTÇE YILI</t>
  </si>
  <si>
    <t>OLMASI GEREKEN</t>
  </si>
  <si>
    <t>Ö</t>
  </si>
  <si>
    <t>S.N.</t>
  </si>
  <si>
    <t>ADI SOYADI</t>
  </si>
  <si>
    <t>T.C.KİMLİK NO.</t>
  </si>
  <si>
    <t>ÜNVANI</t>
  </si>
  <si>
    <t>MAAŞ DERECESİ</t>
  </si>
  <si>
    <t>YIL</t>
  </si>
  <si>
    <t>AY</t>
  </si>
  <si>
    <t>KATSAYI</t>
  </si>
  <si>
    <t>ORAN</t>
  </si>
  <si>
    <t>UZMAN ÖĞRT.PUAN FARKI</t>
  </si>
  <si>
    <t>ÖZEL HİZMET TAZMİNATI TAHAKKUKU</t>
  </si>
  <si>
    <t>ÖDENEN ÖZEL HİZMET TAZMİNATI TAHAKKUKU</t>
  </si>
  <si>
    <t>FARK</t>
  </si>
  <si>
    <t>DAMGA VERGİSİ</t>
  </si>
  <si>
    <t>NET TUTAR</t>
  </si>
  <si>
    <t>Ocak</t>
  </si>
  <si>
    <t>Şubat</t>
  </si>
  <si>
    <t>Mart</t>
  </si>
  <si>
    <t>Nisan</t>
  </si>
  <si>
    <t>Mayıs</t>
  </si>
  <si>
    <t>Haziran</t>
  </si>
  <si>
    <t>TEMMUZ</t>
  </si>
  <si>
    <t>TOPLAM</t>
  </si>
  <si>
    <t>www.egitimhane.com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</si>
</sst>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₺"/>
  </numFmts>
  <fonts count="10" x14ac:knownFonts="1">
    <font>
      <sz val="10"/>
      <name val="Arial"/>
      <family val="2"/>
      <charset val="162"/>
    </font>
    <font>
      <sz val="12"/>
      <name val="Calibri"/>
      <family val="2"/>
      <charset val="162"/>
    </font>
    <font>
      <b/>
      <sz val="14"/>
      <name val="Calibri"/>
      <family val="2"/>
      <charset val="162"/>
    </font>
    <font>
      <sz val="12"/>
      <color rgb="FF000000"/>
      <name val="Calibri"/>
      <family val="2"/>
      <charset val="162"/>
    </font>
    <font>
      <sz val="12"/>
      <color rgb="FFFF0000"/>
      <name val="Calibri"/>
      <family val="2"/>
      <charset val="162"/>
    </font>
    <font>
      <b/>
      <sz val="12"/>
      <color rgb="FF7030A0"/>
      <name val="Calibri"/>
      <family val="2"/>
      <charset val="162"/>
    </font>
    <font>
      <sz val="12"/>
      <color rgb="FFC00000"/>
      <name val="Calibri"/>
      <family val="2"/>
      <charset val="162"/>
    </font>
    <font>
      <sz val="10"/>
      <color rgb="FFC00000"/>
      <name val="Arial"/>
      <family val="2"/>
      <charset val="162"/>
    </font>
    <font>
      <b/>
      <sz val="12"/>
      <name val="Calibri"/>
      <family val="2"/>
      <charset val="162"/>
    </font>
    <font>
      <u/>
      <sz val="10"/>
      <color rgb="FF0000FF"/>
      <name val="Arial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rgb="FFD7E4BD"/>
        <bgColor rgb="FFCCCCFF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9" fillId="0" borderId="0" applyBorder="0" applyProtection="0"/>
  </cellStyleXfs>
  <cellXfs count="39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17" fontId="1" fillId="0" borderId="0" xfId="0" applyNumberFormat="1" applyFont="1" applyAlignment="1" applyProtection="1">
      <alignment horizontal="center"/>
      <protection locked="0"/>
    </xf>
    <xf numFmtId="4" fontId="1" fillId="0" borderId="0" xfId="0" applyNumberFormat="1" applyFont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shrinkToFi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left" vertical="center" shrinkToFi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164" fontId="1" fillId="0" borderId="1" xfId="0" applyNumberFormat="1" applyFont="1" applyBorder="1" applyAlignment="1" applyProtection="1">
      <alignment vertical="center"/>
    </xf>
    <xf numFmtId="164" fontId="1" fillId="0" borderId="1" xfId="0" applyNumberFormat="1" applyFont="1" applyBorder="1" applyAlignment="1" applyProtection="1">
      <alignment vertical="center"/>
      <protection locked="0"/>
    </xf>
    <xf numFmtId="164" fontId="5" fillId="0" borderId="1" xfId="0" applyNumberFormat="1" applyFont="1" applyBorder="1" applyAlignment="1" applyProtection="1">
      <alignment vertical="center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left" vertical="center" shrinkToFit="1"/>
      <protection locked="0"/>
    </xf>
    <xf numFmtId="164" fontId="6" fillId="0" borderId="1" xfId="0" applyNumberFormat="1" applyFont="1" applyBorder="1" applyAlignment="1" applyProtection="1">
      <alignment vertical="center"/>
      <protection locked="0"/>
    </xf>
    <xf numFmtId="164" fontId="8" fillId="2" borderId="1" xfId="0" applyNumberFormat="1" applyFont="1" applyFill="1" applyBorder="1" applyAlignment="1" applyProtection="1">
      <alignment vertical="center"/>
      <protection locked="0"/>
    </xf>
    <xf numFmtId="164" fontId="5" fillId="2" borderId="1" xfId="0" applyNumberFormat="1" applyFont="1" applyFill="1" applyBorder="1" applyAlignment="1" applyProtection="1">
      <alignment vertical="center"/>
      <protection locked="0"/>
    </xf>
    <xf numFmtId="0" fontId="9" fillId="0" borderId="0" xfId="1" applyBorder="1" applyAlignment="1" applyProtection="1"/>
    <xf numFmtId="0" fontId="9" fillId="0" borderId="0" xfId="1"/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7030A0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egitimhan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9"/>
  <sheetViews>
    <sheetView tabSelected="1" zoomScale="85" zoomScaleNormal="85" workbookViewId="0">
      <selection activeCell="B31" sqref="B31"/>
    </sheetView>
  </sheetViews>
  <sheetFormatPr defaultColWidth="9.140625" defaultRowHeight="15.75" x14ac:dyDescent="0.25"/>
  <cols>
    <col min="1" max="1" width="4.7109375" style="1" customWidth="1"/>
    <col min="2" max="2" width="20.7109375" style="1" customWidth="1"/>
    <col min="3" max="3" width="14.42578125" style="2" customWidth="1"/>
    <col min="4" max="4" width="17.7109375" style="1" customWidth="1"/>
    <col min="5" max="5" width="5.7109375" style="2" customWidth="1"/>
    <col min="6" max="6" width="5.7109375" style="3" customWidth="1"/>
    <col min="7" max="7" width="5.7109375" style="2" customWidth="1"/>
    <col min="8" max="8" width="10" style="2" customWidth="1"/>
    <col min="9" max="9" width="10.7109375" style="2" customWidth="1"/>
    <col min="10" max="10" width="10.140625" style="2" customWidth="1"/>
    <col min="11" max="11" width="13.28515625" style="2" customWidth="1"/>
    <col min="12" max="12" width="17.7109375" style="2" customWidth="1"/>
    <col min="13" max="13" width="18.140625" style="4" customWidth="1"/>
    <col min="14" max="14" width="11.85546875" style="1" customWidth="1"/>
    <col min="15" max="15" width="9" style="4" customWidth="1"/>
    <col min="16" max="16" width="11.85546875" style="1" customWidth="1"/>
    <col min="17" max="1024" width="9.140625" style="1"/>
  </cols>
  <sheetData>
    <row r="1" spans="1:20" ht="24.95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</row>
    <row r="2" spans="1:20" ht="24.75" customHeight="1" x14ac:dyDescent="0.25"/>
    <row r="3" spans="1:20" ht="20.100000000000001" customHeight="1" x14ac:dyDescent="0.25">
      <c r="A3" s="35" t="s">
        <v>1</v>
      </c>
      <c r="B3" s="35"/>
      <c r="C3" s="36"/>
      <c r="D3" s="36"/>
      <c r="E3" s="36"/>
      <c r="F3" s="36"/>
      <c r="G3" s="36"/>
      <c r="H3" s="36"/>
      <c r="I3" s="36"/>
      <c r="J3" s="37"/>
      <c r="K3" s="37"/>
      <c r="L3" s="36"/>
      <c r="M3" s="36"/>
      <c r="N3" s="36"/>
      <c r="O3" s="36"/>
      <c r="P3" s="36"/>
      <c r="Q3" s="5"/>
      <c r="R3" s="5"/>
      <c r="S3" s="5"/>
      <c r="T3" s="5"/>
    </row>
    <row r="4" spans="1:20" ht="20.100000000000001" customHeight="1" x14ac:dyDescent="0.25">
      <c r="A4" s="35" t="s">
        <v>2</v>
      </c>
      <c r="B4" s="35"/>
      <c r="C4" s="36" t="s">
        <v>3</v>
      </c>
      <c r="D4" s="36"/>
      <c r="E4" s="36"/>
      <c r="F4" s="36"/>
      <c r="G4" s="36"/>
      <c r="J4" s="37" t="s">
        <v>4</v>
      </c>
      <c r="K4" s="37"/>
      <c r="L4" s="36"/>
      <c r="M4" s="36"/>
      <c r="N4" s="36"/>
      <c r="O4" s="36"/>
      <c r="P4" s="36"/>
    </row>
    <row r="5" spans="1:20" ht="20.100000000000001" customHeight="1" x14ac:dyDescent="0.25">
      <c r="A5" s="37" t="s">
        <v>5</v>
      </c>
      <c r="B5" s="37"/>
      <c r="C5" s="36">
        <v>2021</v>
      </c>
      <c r="D5" s="36"/>
      <c r="E5" s="36"/>
      <c r="F5" s="36"/>
      <c r="G5" s="36"/>
      <c r="L5" s="3"/>
    </row>
    <row r="6" spans="1:20" x14ac:dyDescent="0.25">
      <c r="J6" s="6"/>
      <c r="K6" s="6"/>
      <c r="L6" s="7" t="s">
        <v>6</v>
      </c>
      <c r="M6" s="4" t="s">
        <v>7</v>
      </c>
    </row>
    <row r="7" spans="1:20" s="13" customFormat="1" ht="49.35" customHeight="1" x14ac:dyDescent="0.2">
      <c r="A7" s="8" t="s">
        <v>8</v>
      </c>
      <c r="B7" s="9" t="s">
        <v>9</v>
      </c>
      <c r="C7" s="8" t="s">
        <v>10</v>
      </c>
      <c r="D7" s="8" t="s">
        <v>11</v>
      </c>
      <c r="E7" s="33" t="s">
        <v>12</v>
      </c>
      <c r="F7" s="33"/>
      <c r="G7" s="10" t="s">
        <v>13</v>
      </c>
      <c r="H7" s="8" t="s">
        <v>14</v>
      </c>
      <c r="I7" s="8" t="s">
        <v>15</v>
      </c>
      <c r="J7" s="8" t="s">
        <v>16</v>
      </c>
      <c r="K7" s="8" t="s">
        <v>17</v>
      </c>
      <c r="L7" s="8" t="s">
        <v>18</v>
      </c>
      <c r="M7" s="8" t="s">
        <v>19</v>
      </c>
      <c r="N7" s="8" t="s">
        <v>20</v>
      </c>
      <c r="O7" s="11" t="s">
        <v>21</v>
      </c>
      <c r="P7" s="12" t="s">
        <v>22</v>
      </c>
    </row>
    <row r="8" spans="1:20" ht="20.100000000000001" customHeight="1" x14ac:dyDescent="0.25">
      <c r="A8" s="14">
        <v>1</v>
      </c>
      <c r="B8" s="15"/>
      <c r="C8" s="16"/>
      <c r="D8" s="17"/>
      <c r="E8" s="16">
        <v>1</v>
      </c>
      <c r="F8" s="18">
        <v>4</v>
      </c>
      <c r="G8" s="19">
        <v>2021</v>
      </c>
      <c r="H8" s="20" t="s">
        <v>23</v>
      </c>
      <c r="I8" s="16"/>
      <c r="J8" s="21">
        <v>120.56</v>
      </c>
      <c r="K8" s="16">
        <v>20</v>
      </c>
      <c r="L8" s="22">
        <f t="shared" ref="L8:L27" si="0">SUM(J8:K8)*I8*9500%</f>
        <v>0</v>
      </c>
      <c r="M8" s="23">
        <f t="shared" ref="M8:M25" si="1">I8*9500*J8%</f>
        <v>0</v>
      </c>
      <c r="N8" s="22">
        <f t="shared" ref="N8:N27" si="2">L8-M8</f>
        <v>0</v>
      </c>
      <c r="O8" s="22">
        <f t="shared" ref="O8:O27" si="3">SUM(N8*0.759%)</f>
        <v>0</v>
      </c>
      <c r="P8" s="24">
        <f t="shared" ref="P8:P27" si="4">N8-O8</f>
        <v>0</v>
      </c>
    </row>
    <row r="9" spans="1:20" ht="20.100000000000001" customHeight="1" x14ac:dyDescent="0.25">
      <c r="A9" s="14">
        <v>2</v>
      </c>
      <c r="B9" s="25"/>
      <c r="C9" s="26"/>
      <c r="D9" s="27"/>
      <c r="E9" s="16"/>
      <c r="F9" s="18"/>
      <c r="G9" s="19">
        <v>2021</v>
      </c>
      <c r="H9" s="20" t="s">
        <v>24</v>
      </c>
      <c r="I9" s="16"/>
      <c r="J9" s="21">
        <v>120.56</v>
      </c>
      <c r="K9" s="16">
        <v>20</v>
      </c>
      <c r="L9" s="22">
        <f t="shared" si="0"/>
        <v>0</v>
      </c>
      <c r="M9" s="23">
        <f t="shared" si="1"/>
        <v>0</v>
      </c>
      <c r="N9" s="22">
        <f t="shared" si="2"/>
        <v>0</v>
      </c>
      <c r="O9" s="22">
        <f t="shared" si="3"/>
        <v>0</v>
      </c>
      <c r="P9" s="24">
        <f t="shared" si="4"/>
        <v>0</v>
      </c>
    </row>
    <row r="10" spans="1:20" ht="20.100000000000001" customHeight="1" x14ac:dyDescent="0.25">
      <c r="A10" s="14">
        <v>3</v>
      </c>
      <c r="B10" s="25"/>
      <c r="C10" s="26"/>
      <c r="D10" s="27"/>
      <c r="E10" s="16"/>
      <c r="F10" s="18"/>
      <c r="G10" s="19">
        <v>2021</v>
      </c>
      <c r="H10" s="20" t="s">
        <v>25</v>
      </c>
      <c r="I10" s="16"/>
      <c r="J10" s="21">
        <v>120.56</v>
      </c>
      <c r="K10" s="16">
        <v>20</v>
      </c>
      <c r="L10" s="22">
        <f t="shared" si="0"/>
        <v>0</v>
      </c>
      <c r="M10" s="23">
        <f t="shared" si="1"/>
        <v>0</v>
      </c>
      <c r="N10" s="22">
        <f t="shared" si="2"/>
        <v>0</v>
      </c>
      <c r="O10" s="22">
        <f t="shared" si="3"/>
        <v>0</v>
      </c>
      <c r="P10" s="24">
        <f t="shared" si="4"/>
        <v>0</v>
      </c>
    </row>
    <row r="11" spans="1:20" ht="20.100000000000001" customHeight="1" x14ac:dyDescent="0.25">
      <c r="A11" s="14">
        <v>4</v>
      </c>
      <c r="B11" s="25"/>
      <c r="C11" s="26"/>
      <c r="D11" s="27"/>
      <c r="E11" s="16"/>
      <c r="F11" s="18"/>
      <c r="G11" s="19">
        <v>2021</v>
      </c>
      <c r="H11" s="20" t="s">
        <v>26</v>
      </c>
      <c r="I11" s="16"/>
      <c r="J11" s="21">
        <v>120.56</v>
      </c>
      <c r="K11" s="16">
        <v>20</v>
      </c>
      <c r="L11" s="22">
        <f t="shared" si="0"/>
        <v>0</v>
      </c>
      <c r="M11" s="23">
        <f t="shared" si="1"/>
        <v>0</v>
      </c>
      <c r="N11" s="22">
        <f t="shared" si="2"/>
        <v>0</v>
      </c>
      <c r="O11" s="22">
        <f t="shared" si="3"/>
        <v>0</v>
      </c>
      <c r="P11" s="24">
        <f t="shared" si="4"/>
        <v>0</v>
      </c>
    </row>
    <row r="12" spans="1:20" ht="20.100000000000001" customHeight="1" x14ac:dyDescent="0.25">
      <c r="A12" s="14">
        <v>5</v>
      </c>
      <c r="B12" s="25"/>
      <c r="C12" s="26"/>
      <c r="D12" s="27"/>
      <c r="E12" s="16"/>
      <c r="F12" s="18"/>
      <c r="G12" s="19">
        <v>2021</v>
      </c>
      <c r="H12" s="20" t="s">
        <v>27</v>
      </c>
      <c r="I12" s="16"/>
      <c r="J12" s="21">
        <v>120.56</v>
      </c>
      <c r="K12" s="16">
        <v>20</v>
      </c>
      <c r="L12" s="22">
        <f t="shared" si="0"/>
        <v>0</v>
      </c>
      <c r="M12" s="23">
        <f t="shared" si="1"/>
        <v>0</v>
      </c>
      <c r="N12" s="22">
        <f t="shared" si="2"/>
        <v>0</v>
      </c>
      <c r="O12" s="22">
        <f t="shared" si="3"/>
        <v>0</v>
      </c>
      <c r="P12" s="24">
        <f t="shared" si="4"/>
        <v>0</v>
      </c>
    </row>
    <row r="13" spans="1:20" ht="20.100000000000001" customHeight="1" x14ac:dyDescent="0.25">
      <c r="A13" s="14">
        <v>6</v>
      </c>
      <c r="B13" s="25"/>
      <c r="C13" s="26"/>
      <c r="D13" s="27"/>
      <c r="E13" s="16"/>
      <c r="F13" s="18"/>
      <c r="G13" s="19">
        <v>2021</v>
      </c>
      <c r="H13" s="20" t="s">
        <v>28</v>
      </c>
      <c r="I13" s="16"/>
      <c r="J13" s="21">
        <v>120.56</v>
      </c>
      <c r="K13" s="16">
        <v>20</v>
      </c>
      <c r="L13" s="22">
        <f t="shared" si="0"/>
        <v>0</v>
      </c>
      <c r="M13" s="23">
        <f t="shared" si="1"/>
        <v>0</v>
      </c>
      <c r="N13" s="22">
        <f t="shared" si="2"/>
        <v>0</v>
      </c>
      <c r="O13" s="22">
        <f t="shared" si="3"/>
        <v>0</v>
      </c>
      <c r="P13" s="24">
        <f t="shared" si="4"/>
        <v>0</v>
      </c>
    </row>
    <row r="14" spans="1:20" ht="20.100000000000001" customHeight="1" x14ac:dyDescent="0.25">
      <c r="A14" s="14">
        <v>7</v>
      </c>
      <c r="B14" s="25"/>
      <c r="C14" s="26"/>
      <c r="D14" s="27"/>
      <c r="E14" s="16"/>
      <c r="F14" s="18"/>
      <c r="G14" s="19">
        <v>2021</v>
      </c>
      <c r="H14" s="20" t="s">
        <v>29</v>
      </c>
      <c r="I14" s="16">
        <v>0.17979700000000001</v>
      </c>
      <c r="J14" s="21">
        <v>120.56</v>
      </c>
      <c r="K14" s="16">
        <v>20</v>
      </c>
      <c r="L14" s="22">
        <f t="shared" si="0"/>
        <v>2400.8653004000003</v>
      </c>
      <c r="M14" s="23">
        <f t="shared" si="1"/>
        <v>2059.2510004000001</v>
      </c>
      <c r="N14" s="22">
        <f t="shared" si="2"/>
        <v>341.61430000000018</v>
      </c>
      <c r="O14" s="22">
        <f t="shared" si="3"/>
        <v>2.5928525370000015</v>
      </c>
      <c r="P14" s="24">
        <f t="shared" si="4"/>
        <v>339.02144746300019</v>
      </c>
    </row>
    <row r="15" spans="1:20" ht="20.100000000000001" customHeight="1" x14ac:dyDescent="0.25">
      <c r="A15" s="14">
        <v>8</v>
      </c>
      <c r="B15" s="25"/>
      <c r="C15" s="26"/>
      <c r="D15" s="27"/>
      <c r="E15" s="16"/>
      <c r="F15" s="18"/>
      <c r="G15" s="19">
        <v>2021</v>
      </c>
      <c r="H15" s="20"/>
      <c r="I15" s="16">
        <v>0.17979700000000001</v>
      </c>
      <c r="J15" s="21">
        <v>120.56</v>
      </c>
      <c r="K15" s="16">
        <v>20</v>
      </c>
      <c r="L15" s="22">
        <f t="shared" si="0"/>
        <v>2400.8653004000003</v>
      </c>
      <c r="M15" s="23">
        <f t="shared" si="1"/>
        <v>2059.2510004000001</v>
      </c>
      <c r="N15" s="22">
        <f t="shared" si="2"/>
        <v>341.61430000000018</v>
      </c>
      <c r="O15" s="22">
        <f t="shared" si="3"/>
        <v>2.5928525370000015</v>
      </c>
      <c r="P15" s="24">
        <f t="shared" si="4"/>
        <v>339.02144746300019</v>
      </c>
    </row>
    <row r="16" spans="1:20" ht="20.100000000000001" customHeight="1" x14ac:dyDescent="0.25">
      <c r="A16" s="14">
        <v>9</v>
      </c>
      <c r="B16" s="25"/>
      <c r="C16" s="26"/>
      <c r="D16" s="27"/>
      <c r="E16" s="16"/>
      <c r="F16" s="18"/>
      <c r="G16" s="19">
        <v>2029</v>
      </c>
      <c r="H16" s="20"/>
      <c r="I16" s="16">
        <v>0.17979700000000001</v>
      </c>
      <c r="J16" s="21">
        <v>120.56</v>
      </c>
      <c r="K16" s="16">
        <v>20</v>
      </c>
      <c r="L16" s="22">
        <f t="shared" si="0"/>
        <v>2400.8653004000003</v>
      </c>
      <c r="M16" s="23">
        <f t="shared" si="1"/>
        <v>2059.2510004000001</v>
      </c>
      <c r="N16" s="22">
        <f t="shared" si="2"/>
        <v>341.61430000000018</v>
      </c>
      <c r="O16" s="22">
        <f t="shared" si="3"/>
        <v>2.5928525370000015</v>
      </c>
      <c r="P16" s="24">
        <f t="shared" si="4"/>
        <v>339.02144746300019</v>
      </c>
    </row>
    <row r="17" spans="1:16" ht="20.100000000000001" customHeight="1" x14ac:dyDescent="0.25">
      <c r="A17" s="14">
        <v>10</v>
      </c>
      <c r="B17" s="25"/>
      <c r="C17" s="26"/>
      <c r="D17" s="27"/>
      <c r="E17" s="16"/>
      <c r="F17" s="18"/>
      <c r="G17" s="19">
        <v>2030</v>
      </c>
      <c r="H17" s="20"/>
      <c r="I17" s="16">
        <v>0.13059699999999999</v>
      </c>
      <c r="J17" s="21">
        <v>120.56</v>
      </c>
      <c r="K17" s="16">
        <v>20</v>
      </c>
      <c r="L17" s="22">
        <f t="shared" si="0"/>
        <v>1743.8878603999999</v>
      </c>
      <c r="M17" s="23">
        <f t="shared" si="1"/>
        <v>1495.7535604</v>
      </c>
      <c r="N17" s="22">
        <f t="shared" si="2"/>
        <v>248.13429999999994</v>
      </c>
      <c r="O17" s="22">
        <f t="shared" si="3"/>
        <v>1.8833393369999996</v>
      </c>
      <c r="P17" s="24">
        <f t="shared" si="4"/>
        <v>246.25096066299994</v>
      </c>
    </row>
    <row r="18" spans="1:16" ht="19.5" customHeight="1" x14ac:dyDescent="0.25">
      <c r="A18" s="14">
        <v>11</v>
      </c>
      <c r="B18" s="25"/>
      <c r="C18" s="26"/>
      <c r="D18" s="27"/>
      <c r="E18" s="16"/>
      <c r="F18" s="18"/>
      <c r="G18" s="19">
        <v>2031</v>
      </c>
      <c r="H18" s="20"/>
      <c r="I18" s="16">
        <v>0.13059699999999999</v>
      </c>
      <c r="J18" s="21">
        <v>120.56</v>
      </c>
      <c r="K18" s="16">
        <v>20</v>
      </c>
      <c r="L18" s="22">
        <f t="shared" si="0"/>
        <v>1743.8878603999999</v>
      </c>
      <c r="M18" s="23">
        <f t="shared" si="1"/>
        <v>1495.7535604</v>
      </c>
      <c r="N18" s="22">
        <f t="shared" si="2"/>
        <v>248.13429999999994</v>
      </c>
      <c r="O18" s="22">
        <f t="shared" si="3"/>
        <v>1.8833393369999996</v>
      </c>
      <c r="P18" s="24">
        <f t="shared" si="4"/>
        <v>246.25096066299994</v>
      </c>
    </row>
    <row r="19" spans="1:16" ht="20.100000000000001" customHeight="1" x14ac:dyDescent="0.25">
      <c r="A19" s="14">
        <v>12</v>
      </c>
      <c r="B19" s="25"/>
      <c r="C19" s="26"/>
      <c r="D19" s="27"/>
      <c r="E19" s="16"/>
      <c r="F19" s="18"/>
      <c r="G19" s="19">
        <v>2032</v>
      </c>
      <c r="H19" s="20"/>
      <c r="I19" s="16">
        <v>0.13059699999999999</v>
      </c>
      <c r="J19" s="21">
        <v>120.56</v>
      </c>
      <c r="K19" s="16">
        <v>20</v>
      </c>
      <c r="L19" s="22">
        <f t="shared" si="0"/>
        <v>1743.8878603999999</v>
      </c>
      <c r="M19" s="23">
        <f t="shared" si="1"/>
        <v>1495.7535604</v>
      </c>
      <c r="N19" s="22">
        <f t="shared" si="2"/>
        <v>248.13429999999994</v>
      </c>
      <c r="O19" s="22">
        <f t="shared" si="3"/>
        <v>1.8833393369999996</v>
      </c>
      <c r="P19" s="24">
        <f t="shared" si="4"/>
        <v>246.25096066299994</v>
      </c>
    </row>
    <row r="20" spans="1:16" ht="20.100000000000001" customHeight="1" x14ac:dyDescent="0.25">
      <c r="A20" s="14">
        <v>13</v>
      </c>
      <c r="B20" s="25"/>
      <c r="C20" s="26"/>
      <c r="D20" s="16"/>
      <c r="E20" s="16"/>
      <c r="F20" s="18"/>
      <c r="G20" s="19">
        <v>2033</v>
      </c>
      <c r="H20" s="20"/>
      <c r="I20" s="16">
        <v>0.13059699999999999</v>
      </c>
      <c r="J20" s="21">
        <v>120.56</v>
      </c>
      <c r="K20" s="16">
        <v>20</v>
      </c>
      <c r="L20" s="22">
        <f t="shared" si="0"/>
        <v>1743.8878603999999</v>
      </c>
      <c r="M20" s="23">
        <f t="shared" si="1"/>
        <v>1495.7535604</v>
      </c>
      <c r="N20" s="22">
        <f t="shared" si="2"/>
        <v>248.13429999999994</v>
      </c>
      <c r="O20" s="22">
        <f t="shared" si="3"/>
        <v>1.8833393369999996</v>
      </c>
      <c r="P20" s="24">
        <f t="shared" si="4"/>
        <v>246.25096066299994</v>
      </c>
    </row>
    <row r="21" spans="1:16" ht="20.100000000000001" customHeight="1" x14ac:dyDescent="0.25">
      <c r="A21" s="14">
        <v>14</v>
      </c>
      <c r="B21" s="25"/>
      <c r="C21" s="26"/>
      <c r="D21" s="16"/>
      <c r="E21" s="16"/>
      <c r="F21" s="18"/>
      <c r="G21" s="19">
        <v>2034</v>
      </c>
      <c r="H21" s="20"/>
      <c r="I21" s="16">
        <v>0.13059699999999999</v>
      </c>
      <c r="J21" s="21">
        <v>120.56</v>
      </c>
      <c r="K21" s="16">
        <v>20</v>
      </c>
      <c r="L21" s="22">
        <f t="shared" si="0"/>
        <v>1743.8878603999999</v>
      </c>
      <c r="M21" s="23">
        <f t="shared" si="1"/>
        <v>1495.7535604</v>
      </c>
      <c r="N21" s="22">
        <f t="shared" si="2"/>
        <v>248.13429999999994</v>
      </c>
      <c r="O21" s="22">
        <f t="shared" si="3"/>
        <v>1.8833393369999996</v>
      </c>
      <c r="P21" s="24">
        <f t="shared" si="4"/>
        <v>246.25096066299994</v>
      </c>
    </row>
    <row r="22" spans="1:16" ht="20.100000000000001" customHeight="1" x14ac:dyDescent="0.25">
      <c r="A22" s="14">
        <v>15</v>
      </c>
      <c r="B22" s="25"/>
      <c r="C22" s="26"/>
      <c r="D22" s="27"/>
      <c r="E22" s="16"/>
      <c r="F22" s="18"/>
      <c r="G22" s="19">
        <v>2035</v>
      </c>
      <c r="H22" s="20"/>
      <c r="I22" s="16">
        <v>0.13059699999999999</v>
      </c>
      <c r="J22" s="21">
        <v>120.56</v>
      </c>
      <c r="K22" s="16">
        <v>20</v>
      </c>
      <c r="L22" s="22">
        <f t="shared" si="0"/>
        <v>1743.8878603999999</v>
      </c>
      <c r="M22" s="23">
        <f t="shared" si="1"/>
        <v>1495.7535604</v>
      </c>
      <c r="N22" s="22">
        <f t="shared" si="2"/>
        <v>248.13429999999994</v>
      </c>
      <c r="O22" s="22">
        <f t="shared" si="3"/>
        <v>1.8833393369999996</v>
      </c>
      <c r="P22" s="24">
        <f t="shared" si="4"/>
        <v>246.25096066299994</v>
      </c>
    </row>
    <row r="23" spans="1:16" ht="20.100000000000001" customHeight="1" x14ac:dyDescent="0.25">
      <c r="A23" s="14">
        <v>16</v>
      </c>
      <c r="B23" s="25"/>
      <c r="C23" s="26"/>
      <c r="D23" s="27"/>
      <c r="E23" s="16"/>
      <c r="F23" s="18"/>
      <c r="G23" s="19">
        <v>2036</v>
      </c>
      <c r="H23" s="20"/>
      <c r="I23" s="16">
        <v>0.13059699999999999</v>
      </c>
      <c r="J23" s="21">
        <v>120.56</v>
      </c>
      <c r="K23" s="16">
        <v>20</v>
      </c>
      <c r="L23" s="22">
        <f t="shared" si="0"/>
        <v>1743.8878603999999</v>
      </c>
      <c r="M23" s="23">
        <f t="shared" si="1"/>
        <v>1495.7535604</v>
      </c>
      <c r="N23" s="22">
        <f t="shared" si="2"/>
        <v>248.13429999999994</v>
      </c>
      <c r="O23" s="22">
        <f t="shared" si="3"/>
        <v>1.8833393369999996</v>
      </c>
      <c r="P23" s="24">
        <f t="shared" si="4"/>
        <v>246.25096066299994</v>
      </c>
    </row>
    <row r="24" spans="1:16" ht="20.100000000000001" customHeight="1" x14ac:dyDescent="0.25">
      <c r="A24" s="14">
        <v>17</v>
      </c>
      <c r="B24" s="25"/>
      <c r="C24" s="26"/>
      <c r="D24" s="27"/>
      <c r="E24" s="16"/>
      <c r="F24" s="18"/>
      <c r="G24" s="19">
        <v>2037</v>
      </c>
      <c r="H24" s="20"/>
      <c r="I24" s="16">
        <v>0.13059699999999999</v>
      </c>
      <c r="J24" s="21">
        <v>120.56</v>
      </c>
      <c r="K24" s="16">
        <v>20</v>
      </c>
      <c r="L24" s="22">
        <f t="shared" si="0"/>
        <v>1743.8878603999999</v>
      </c>
      <c r="M24" s="23">
        <f t="shared" si="1"/>
        <v>1495.7535604</v>
      </c>
      <c r="N24" s="22">
        <f t="shared" si="2"/>
        <v>248.13429999999994</v>
      </c>
      <c r="O24" s="22">
        <f t="shared" si="3"/>
        <v>1.8833393369999996</v>
      </c>
      <c r="P24" s="24">
        <f t="shared" si="4"/>
        <v>246.25096066299994</v>
      </c>
    </row>
    <row r="25" spans="1:16" ht="20.100000000000001" customHeight="1" x14ac:dyDescent="0.25">
      <c r="A25" s="14">
        <v>18</v>
      </c>
      <c r="B25" s="25"/>
      <c r="C25" s="26"/>
      <c r="D25" s="27"/>
      <c r="E25" s="16"/>
      <c r="F25" s="18"/>
      <c r="G25" s="19">
        <v>2038</v>
      </c>
      <c r="H25" s="20"/>
      <c r="I25" s="16">
        <v>0.13059699999999999</v>
      </c>
      <c r="J25" s="21">
        <v>120.56</v>
      </c>
      <c r="K25" s="16">
        <v>20</v>
      </c>
      <c r="L25" s="22">
        <f t="shared" si="0"/>
        <v>1743.8878603999999</v>
      </c>
      <c r="M25" s="23">
        <f t="shared" si="1"/>
        <v>1495.7535604</v>
      </c>
      <c r="N25" s="22">
        <f t="shared" si="2"/>
        <v>248.13429999999994</v>
      </c>
      <c r="O25" s="22">
        <f t="shared" si="3"/>
        <v>1.8833393369999996</v>
      </c>
      <c r="P25" s="24">
        <f t="shared" si="4"/>
        <v>246.25096066299994</v>
      </c>
    </row>
    <row r="26" spans="1:16" ht="20.100000000000001" hidden="1" customHeight="1" x14ac:dyDescent="0.25">
      <c r="A26" s="14">
        <v>19</v>
      </c>
      <c r="B26" s="25"/>
      <c r="C26" s="26"/>
      <c r="D26" s="27"/>
      <c r="E26" s="16"/>
      <c r="F26" s="18"/>
      <c r="G26" s="19"/>
      <c r="H26" s="20"/>
      <c r="I26" s="16">
        <v>7.6790999999999998E-2</v>
      </c>
      <c r="J26" s="21"/>
      <c r="K26" s="16"/>
      <c r="L26" s="22">
        <f t="shared" si="0"/>
        <v>0</v>
      </c>
      <c r="M26" s="28"/>
      <c r="N26" s="22">
        <f t="shared" si="2"/>
        <v>0</v>
      </c>
      <c r="O26" s="22">
        <f t="shared" si="3"/>
        <v>0</v>
      </c>
      <c r="P26" s="24">
        <f t="shared" si="4"/>
        <v>0</v>
      </c>
    </row>
    <row r="27" spans="1:16" ht="20.100000000000001" hidden="1" customHeight="1" x14ac:dyDescent="0.25">
      <c r="A27" s="14">
        <v>20</v>
      </c>
      <c r="B27" s="25"/>
      <c r="C27" s="26"/>
      <c r="D27" s="27"/>
      <c r="E27" s="16"/>
      <c r="F27" s="18"/>
      <c r="G27" s="19"/>
      <c r="H27" s="20"/>
      <c r="I27" s="16">
        <v>7.6790999999999998E-2</v>
      </c>
      <c r="J27" s="21"/>
      <c r="K27" s="16"/>
      <c r="L27" s="22">
        <f t="shared" si="0"/>
        <v>0</v>
      </c>
      <c r="M27" s="28"/>
      <c r="N27" s="22">
        <f t="shared" si="2"/>
        <v>0</v>
      </c>
      <c r="O27" s="22">
        <f t="shared" si="3"/>
        <v>0</v>
      </c>
      <c r="P27" s="24">
        <f t="shared" si="4"/>
        <v>0</v>
      </c>
    </row>
    <row r="28" spans="1:16" ht="24.95" customHeight="1" x14ac:dyDescent="0.25">
      <c r="A28" s="34" t="s">
        <v>30</v>
      </c>
      <c r="B28" s="34"/>
      <c r="C28" s="34"/>
      <c r="D28" s="34"/>
      <c r="E28" s="34"/>
      <c r="F28" s="34"/>
      <c r="G28" s="34"/>
      <c r="H28" s="34"/>
      <c r="I28" s="34"/>
      <c r="J28" s="34"/>
      <c r="K28" s="34"/>
      <c r="L28" s="29">
        <f>SUM(L8:L27)</f>
        <v>22897.586644799994</v>
      </c>
      <c r="M28" s="29">
        <f>SUM(M8:M27)</f>
        <v>19639.535044800003</v>
      </c>
      <c r="N28" s="29">
        <f>SUM(N8:N27)</f>
        <v>3258.0515999999989</v>
      </c>
      <c r="O28" s="29">
        <f>SUM(O8:O27)</f>
        <v>24.728611643999997</v>
      </c>
      <c r="P28" s="30">
        <f>SUM(P8:P27)</f>
        <v>3233.3229883560007</v>
      </c>
    </row>
    <row r="31" spans="1:16" x14ac:dyDescent="0.25">
      <c r="B31" s="32"/>
    </row>
    <row r="34" spans="2:5" x14ac:dyDescent="0.25">
      <c r="D34" s="4"/>
      <c r="E34" s="6"/>
    </row>
    <row r="35" spans="2:5" x14ac:dyDescent="0.25">
      <c r="D35" s="4"/>
      <c r="E35" s="6"/>
    </row>
    <row r="39" spans="2:5" x14ac:dyDescent="0.25">
      <c r="B39" s="31"/>
    </row>
    <row r="79" spans="2:2" x14ac:dyDescent="0.25">
      <c r="B79" s="32" t="s">
        <v>31</v>
      </c>
    </row>
  </sheetData>
  <mergeCells count="13">
    <mergeCell ref="L4:P4"/>
    <mergeCell ref="A5:B5"/>
    <mergeCell ref="C5:G5"/>
    <mergeCell ref="A1:P1"/>
    <mergeCell ref="A3:B3"/>
    <mergeCell ref="C3:I3"/>
    <mergeCell ref="J3:K3"/>
    <mergeCell ref="L3:P3"/>
    <mergeCell ref="E7:F7"/>
    <mergeCell ref="A28:K28"/>
    <mergeCell ref="A4:B4"/>
    <mergeCell ref="C4:G4"/>
    <mergeCell ref="J4:K4"/>
  </mergeCells>
  <dataValidations count="1">
    <dataValidation type="textLength" allowBlank="1" showInputMessage="1" showErrorMessage="1" sqref="C8:C27">
      <formula1>11</formula1>
      <formula2>11</formula2>
    </dataValidation>
  </dataValidations>
  <hyperlinks>
    <hyperlink ref="B79" r:id="rId1" display="http://www.egitimhane.com/"/>
  </hyperlinks>
  <pageMargins left="0.196527777777778" right="0.196527777777778" top="0.39374999999999999" bottom="0.39374999999999999" header="0.51180555555555496" footer="0.51180555555555496"/>
  <pageSetup paperSize="9" scale="81" firstPageNumber="0" orientation="landscape" horizontalDpi="300" verticalDpi="30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ÖZEL HİZMET TAZMİNATI- (UZMAN)</vt:lpstr>
      <vt:lpstr>'ÖZEL HİZMET TAZMİNATI- (UZMAN)'!Yazdırma_Alanı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Buro</cp:lastModifiedBy>
  <cp:revision>1</cp:revision>
  <cp:lastPrinted>2015-05-14T13:06:33Z</cp:lastPrinted>
  <dcterms:created xsi:type="dcterms:W3CDTF">2011-04-14T06:15:28Z</dcterms:created>
  <dcterms:modified xsi:type="dcterms:W3CDTF">2021-11-08T12:41:34Z</dcterms:modified>
  <dc:language>tr-TR</dc:language>
</cp:coreProperties>
</file>