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Kantin Hesaplama" sheetId="1" r:id="rId1"/>
  </sheets>
  <definedNames>
    <definedName name="_xlnm.Print_Area" localSheetId="0">'Kantin Hesaplama'!$A$1:$E$21</definedName>
  </definedNames>
  <calcPr calcId="125725"/>
</workbook>
</file>

<file path=xl/calcChain.xml><?xml version="1.0" encoding="utf-8"?>
<calcChain xmlns="http://schemas.openxmlformats.org/spreadsheetml/2006/main">
  <c r="E2" i="1"/>
  <c r="D5" l="1"/>
  <c r="E5" s="1"/>
  <c r="E6" l="1"/>
  <c r="D9"/>
  <c r="D10" s="1"/>
  <c r="E10" s="1"/>
  <c r="E14" l="1"/>
  <c r="D11"/>
  <c r="E11" s="1"/>
  <c r="D13"/>
  <c r="E13" s="1"/>
  <c r="D12"/>
  <c r="E9"/>
  <c r="E12" l="1"/>
  <c r="E15" s="1"/>
</calcChain>
</file>

<file path=xl/comments1.xml><?xml version="1.0" encoding="utf-8"?>
<comments xmlns="http://schemas.openxmlformats.org/spreadsheetml/2006/main">
  <authors>
    <author>Yazar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İLK KEZ KİRALANACAK İSE, KİRA BEDELİNİ BURAYA YAZINIZ.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<sst xmlns="http://schemas.openxmlformats.org/spreadsheetml/2006/main" count="24" uniqueCount="24">
  <si>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YILLIK ARTIŞ MİKTARI</t>
  </si>
  <si>
    <t>ARZ BEDELİ</t>
  </si>
  <si>
    <t>İLÇE PAYI</t>
  </si>
  <si>
    <t>İL PAYI</t>
  </si>
  <si>
    <t>PAYLAR</t>
  </si>
  <si>
    <t>YÜZDE ORANI</t>
  </si>
  <si>
    <t>YILLIK TOPLAM</t>
  </si>
  <si>
    <t>Okul Aile Birliği Başkanı</t>
  </si>
  <si>
    <t>Kantin Müsteciri</t>
  </si>
  <si>
    <t>Esnaf Odası Temsilcisi</t>
  </si>
  <si>
    <t>KESİN TEMİNAT VE İADE ŞEKLİ TUTARI</t>
  </si>
  <si>
    <t>KANTİN KİRA BEDELLERİ HESAPLAMA TABLOSU</t>
  </si>
  <si>
    <t>………………………….…..</t>
  </si>
  <si>
    <t>KİRA BEDELİ 2015-2016 YILI</t>
  </si>
  <si>
    <t>BİR ÖNCEKİ YILIN KİRA BEDELİ 2014-2015 YILI</t>
  </si>
  <si>
    <t>2015-2016 YILI
AYLIK KİRA BEDELİ</t>
  </si>
  <si>
    <t>TOPLAM KİRA BEDELİ (ANLAŞMANIN 4. MADDESİNE YAZILACAK)</t>
  </si>
  <si>
    <t>OKUL PAYI</t>
  </si>
  <si>
    <t>AYLIK TOPLAM</t>
  </si>
  <si>
    <t>ÖNCEKİ 12 AYIN ÜFE ORANI ORTALAMASI
(TÜİK.GOV.TR RESMİ VERİSİ)</t>
  </si>
  <si>
    <t>15 GÜNLÜK YARIM AY (ŞUBAT 2016 AYINDA ÖDEYECEKTİR)</t>
  </si>
  <si>
    <t>TOPLAM  (İLÇE PAYI +  İL PAYI + OKUL PAYI)</t>
  </si>
  <si>
    <t>…………………….</t>
  </si>
  <si>
    <t>………………….</t>
  </si>
</sst>
</file>

<file path=xl/styles.xml><?xml version="1.0" encoding="utf-8"?>
<styleSheet xmlns="http://schemas.openxmlformats.org/spreadsheetml/2006/main">
  <numFmts count="2">
    <numFmt numFmtId="164" formatCode="#,##0.00\ &quot;TL&quot;"/>
    <numFmt numFmtId="165" formatCode="dd\/mm\/yyyy"/>
  </numFmts>
  <fonts count="8">
    <font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164" fontId="2" fillId="0" borderId="6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5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/>
    <xf numFmtId="165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zoomScale="70" zoomScaleNormal="70" zoomScaleSheetLayoutView="90" workbookViewId="0">
      <selection activeCell="G20" sqref="G20"/>
    </sheetView>
  </sheetViews>
  <sheetFormatPr defaultRowHeight="15.75"/>
  <cols>
    <col min="1" max="1" width="28.85546875" style="1" customWidth="1"/>
    <col min="2" max="5" width="22.140625" style="1" customWidth="1"/>
    <col min="6" max="6" width="9.140625" style="1"/>
    <col min="7" max="7" width="17.140625" style="1" customWidth="1"/>
    <col min="8" max="16384" width="9.140625" style="1"/>
  </cols>
  <sheetData>
    <row r="1" spans="1:7" ht="23.25">
      <c r="A1" s="31" t="s">
        <v>11</v>
      </c>
      <c r="B1" s="32"/>
      <c r="C1" s="32"/>
      <c r="D1" s="32"/>
      <c r="E1" s="33"/>
    </row>
    <row r="2" spans="1:7" s="6" customFormat="1" ht="21.75" customHeight="1">
      <c r="A2" s="15"/>
      <c r="B2" s="16"/>
      <c r="E2" s="18">
        <f ca="1">TODAY()</f>
        <v>43985</v>
      </c>
    </row>
    <row r="3" spans="1:7">
      <c r="A3" s="10"/>
      <c r="B3" s="4"/>
      <c r="C3" s="4"/>
      <c r="D3" s="4"/>
      <c r="E3" s="11"/>
    </row>
    <row r="4" spans="1:7" ht="82.5" customHeight="1">
      <c r="A4" s="35" t="s">
        <v>13</v>
      </c>
      <c r="B4" s="2" t="s">
        <v>14</v>
      </c>
      <c r="C4" s="2" t="s">
        <v>19</v>
      </c>
      <c r="D4" s="2" t="s">
        <v>0</v>
      </c>
      <c r="E4" s="2" t="s">
        <v>15</v>
      </c>
    </row>
    <row r="5" spans="1:7" s="19" customFormat="1" ht="39" customHeight="1">
      <c r="A5" s="35"/>
      <c r="B5" s="3">
        <v>574.95000000000005</v>
      </c>
      <c r="C5" s="21">
        <v>7.91</v>
      </c>
      <c r="D5" s="3">
        <f>B5*C5%</f>
        <v>45.478545000000004</v>
      </c>
      <c r="E5" s="3">
        <f>B5+D5</f>
        <v>620.4285450000001</v>
      </c>
    </row>
    <row r="6" spans="1:7" ht="39" customHeight="1">
      <c r="A6" s="39" t="s">
        <v>16</v>
      </c>
      <c r="B6" s="39"/>
      <c r="C6" s="39"/>
      <c r="D6" s="39"/>
      <c r="E6" s="3">
        <f>E5*9</f>
        <v>5583.8569050000006</v>
      </c>
      <c r="G6" s="17"/>
    </row>
    <row r="7" spans="1:7" ht="18.75" customHeight="1">
      <c r="A7" s="28"/>
      <c r="B7" s="29"/>
      <c r="C7" s="29"/>
      <c r="D7" s="29"/>
      <c r="E7" s="30"/>
    </row>
    <row r="8" spans="1:7" ht="39" customHeight="1">
      <c r="A8" s="27" t="s">
        <v>4</v>
      </c>
      <c r="B8" s="27"/>
      <c r="C8" s="22" t="s">
        <v>5</v>
      </c>
      <c r="D8" s="23" t="s">
        <v>18</v>
      </c>
      <c r="E8" s="23" t="s">
        <v>6</v>
      </c>
    </row>
    <row r="9" spans="1:7" s="19" customFormat="1" ht="39" customHeight="1">
      <c r="A9" s="27" t="s">
        <v>1</v>
      </c>
      <c r="B9" s="27"/>
      <c r="C9" s="24">
        <v>0.03</v>
      </c>
      <c r="D9" s="25">
        <f>E5*C9</f>
        <v>18.612856350000001</v>
      </c>
      <c r="E9" s="25">
        <f>D9*9</f>
        <v>167.51570715000003</v>
      </c>
    </row>
    <row r="10" spans="1:7" s="19" customFormat="1" ht="39" customHeight="1">
      <c r="A10" s="40" t="s">
        <v>10</v>
      </c>
      <c r="B10" s="40"/>
      <c r="C10" s="24">
        <v>0.06</v>
      </c>
      <c r="D10" s="25">
        <f>(E5-D9)*C10</f>
        <v>36.108941319000003</v>
      </c>
      <c r="E10" s="25">
        <f>D10*8.5</f>
        <v>306.92600121150002</v>
      </c>
    </row>
    <row r="11" spans="1:7" s="19" customFormat="1" ht="39" customHeight="1">
      <c r="A11" s="27" t="s">
        <v>2</v>
      </c>
      <c r="B11" s="27"/>
      <c r="C11" s="24">
        <v>0.1</v>
      </c>
      <c r="D11" s="25">
        <f>(E5-D9)*C11</f>
        <v>60.18156886500001</v>
      </c>
      <c r="E11" s="25">
        <f>(D11*8)+(((E5/2)-D9)*C11)</f>
        <v>510.61269253500006</v>
      </c>
    </row>
    <row r="12" spans="1:7" s="19" customFormat="1" ht="39" customHeight="1">
      <c r="A12" s="27" t="s">
        <v>3</v>
      </c>
      <c r="B12" s="27"/>
      <c r="C12" s="24">
        <v>0.1</v>
      </c>
      <c r="D12" s="25">
        <f>(E5-D9)*C12</f>
        <v>60.18156886500001</v>
      </c>
      <c r="E12" s="25">
        <f>E11</f>
        <v>510.61269253500006</v>
      </c>
    </row>
    <row r="13" spans="1:7" s="19" customFormat="1" ht="39" customHeight="1">
      <c r="A13" s="27" t="s">
        <v>17</v>
      </c>
      <c r="B13" s="27"/>
      <c r="C13" s="24">
        <v>0.8</v>
      </c>
      <c r="D13" s="26">
        <f>(E5-D9)*C13</f>
        <v>481.45255092000008</v>
      </c>
      <c r="E13" s="25">
        <f>(D13*8)+(((E5/2)-D9)*C13)</f>
        <v>4084.9015402800005</v>
      </c>
    </row>
    <row r="14" spans="1:7" s="19" customFormat="1" ht="39" customHeight="1">
      <c r="A14" s="36" t="s">
        <v>20</v>
      </c>
      <c r="B14" s="37"/>
      <c r="C14" s="37"/>
      <c r="D14" s="38"/>
      <c r="E14" s="25">
        <f>((E5/2)-D9)*C13</f>
        <v>233.28113292000003</v>
      </c>
    </row>
    <row r="15" spans="1:7" s="20" customFormat="1" ht="39" customHeight="1">
      <c r="A15" s="34" t="s">
        <v>21</v>
      </c>
      <c r="B15" s="34"/>
      <c r="C15" s="34"/>
      <c r="D15" s="34"/>
      <c r="E15" s="25">
        <f>SUM(E11:E13)</f>
        <v>5106.1269253500004</v>
      </c>
    </row>
    <row r="16" spans="1:7" s="4" customFormat="1">
      <c r="A16" s="7"/>
      <c r="B16" s="8"/>
      <c r="C16" s="5"/>
      <c r="D16" s="5"/>
      <c r="E16" s="9"/>
    </row>
    <row r="17" spans="1:5" s="4" customFormat="1">
      <c r="A17" s="7"/>
      <c r="B17" s="8"/>
      <c r="C17" s="5"/>
      <c r="D17" s="5"/>
      <c r="E17" s="9"/>
    </row>
    <row r="18" spans="1:5">
      <c r="A18" s="10" t="s">
        <v>22</v>
      </c>
      <c r="B18" s="4" t="s">
        <v>23</v>
      </c>
      <c r="C18" s="4"/>
      <c r="D18" s="4" t="s">
        <v>12</v>
      </c>
      <c r="E18" s="11"/>
    </row>
    <row r="19" spans="1:5">
      <c r="A19" s="10" t="s">
        <v>7</v>
      </c>
      <c r="B19" s="4" t="s">
        <v>8</v>
      </c>
      <c r="C19" s="4"/>
      <c r="D19" s="4" t="s">
        <v>9</v>
      </c>
      <c r="E19" s="11"/>
    </row>
    <row r="20" spans="1:5">
      <c r="A20" s="10"/>
      <c r="B20" s="4"/>
      <c r="C20" s="4"/>
      <c r="D20" s="4"/>
      <c r="E20" s="11"/>
    </row>
    <row r="21" spans="1:5">
      <c r="A21" s="12"/>
      <c r="B21" s="13"/>
      <c r="C21" s="13"/>
      <c r="D21" s="13"/>
      <c r="E21" s="14"/>
    </row>
  </sheetData>
  <mergeCells count="12">
    <mergeCell ref="A12:B12"/>
    <mergeCell ref="A13:B13"/>
    <mergeCell ref="A7:E7"/>
    <mergeCell ref="A1:E1"/>
    <mergeCell ref="A15:D15"/>
    <mergeCell ref="A4:A5"/>
    <mergeCell ref="A14:D14"/>
    <mergeCell ref="A6:D6"/>
    <mergeCell ref="A8:B8"/>
    <mergeCell ref="A9:B9"/>
    <mergeCell ref="A10:B10"/>
    <mergeCell ref="A11:B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Kantin Hesaplama</vt:lpstr>
      <vt:lpstr>'Kantin Hesaplama'!Yazdırma_Alanı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www.sorubak.com</dc:title>
  <dc:subject>www.sorubak.com</dc:subject>
  <dc:creator/>
  <cp:keywords>www.sorubak.com</cp:keywords>
  <dc:description>www.sorubak.com</dc:description>
  <cp:lastModifiedBy/>
  <dcterms:created xsi:type="dcterms:W3CDTF">2006-09-26T09:04:32Z</dcterms:created>
  <dcterms:modified xsi:type="dcterms:W3CDTF">2020-06-03T12:26:19Z</dcterms:modified>
  <cp:category>www.sorubak.com</cp:category>
</cp:coreProperties>
</file>